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12" activeTab="1"/>
  </bookViews>
  <sheets>
    <sheet name="Front Sheet" sheetId="1" r:id="rId1"/>
    <sheet name="Small Objects (ALL)" sheetId="2" r:id="rId2"/>
    <sheet name="Large Objects (ALL)" sheetId="3" r:id="rId3"/>
    <sheet name="Fire Protection (AN)" sheetId="4" r:id="rId4"/>
    <sheet name="General Power (IM)" sheetId="5" r:id="rId5"/>
    <sheet name="PPS (CM)" sheetId="6" r:id="rId6"/>
    <sheet name="LH2 (SW)" sheetId="7" r:id="rId7"/>
    <sheet name="RF Distribution (AG)" sheetId="8" r:id="rId8"/>
    <sheet name="Decay Solenoid (MC)" sheetId="9" r:id="rId9"/>
    <sheet name="Infrastructure (SG)" sheetId="10" r:id="rId10"/>
    <sheet name="Magnetic Masses" sheetId="11" r:id="rId11"/>
    <sheet name="Test Centers" sheetId="12" r:id="rId12"/>
  </sheets>
  <definedNames>
    <definedName name="_xlnm._FilterDatabase" localSheetId="2" hidden="1">'Large Objects (ALL)'!$A$1:$J$50</definedName>
    <definedName name="_xlnm._FilterDatabase" localSheetId="1" hidden="1">'Small Objects (ALL)'!$A$1:$J$93</definedName>
    <definedName name="_FilterDatabase_0" localSheetId="2">'Large Objects (ALL)'!$D$1:$D$50</definedName>
    <definedName name="_FilterDatabase_0" localSheetId="1">'Small Objects (ALL)'!$A$1:$J$93</definedName>
    <definedName name="_xlnm.Print_Area" localSheetId="2">'Large Objects (ALL)'!$A$1:$J$36</definedName>
    <definedName name="_xlnm.Print_Area" localSheetId="1">'Small Objects (ALL)'!$A$76:$J$93</definedName>
    <definedName name="Print_Area_0" localSheetId="1">'Small Objects (ALL)'!$A$1:$J$90</definedName>
  </definedNames>
  <calcPr calcId="145621" iterateDelta="1E-4"/>
</workbook>
</file>

<file path=xl/calcChain.xml><?xml version="1.0" encoding="utf-8"?>
<calcChain xmlns="http://schemas.openxmlformats.org/spreadsheetml/2006/main">
  <c r="E57" i="2" l="1"/>
  <c r="E9" i="2"/>
  <c r="E3" i="2"/>
  <c r="E5" i="2"/>
  <c r="E10" i="2"/>
  <c r="E7" i="2"/>
  <c r="E8" i="2"/>
  <c r="E6" i="2"/>
  <c r="E11" i="2"/>
  <c r="E12" i="2"/>
  <c r="E15" i="2"/>
  <c r="E13" i="2"/>
  <c r="E14" i="2"/>
  <c r="E16" i="2"/>
  <c r="E17" i="2"/>
  <c r="E20" i="2"/>
  <c r="E19" i="2"/>
  <c r="E39" i="2"/>
  <c r="E21" i="2"/>
  <c r="E22" i="2"/>
  <c r="E23" i="2"/>
  <c r="E26" i="2"/>
  <c r="E27" i="2"/>
  <c r="E25" i="2"/>
  <c r="E24" i="2"/>
  <c r="E28" i="2"/>
  <c r="E37" i="2"/>
  <c r="E35" i="2"/>
  <c r="E32" i="2"/>
  <c r="E33" i="2"/>
  <c r="E30" i="2"/>
  <c r="E29" i="2"/>
  <c r="E34" i="2"/>
  <c r="E36" i="2"/>
  <c r="E43" i="2"/>
  <c r="E40" i="2"/>
  <c r="E45" i="2"/>
  <c r="E46" i="2"/>
  <c r="E44" i="2"/>
  <c r="E41" i="2"/>
  <c r="E42" i="2"/>
  <c r="E47" i="2"/>
  <c r="E53" i="2"/>
  <c r="E55" i="2"/>
  <c r="E54" i="2"/>
  <c r="E52" i="2"/>
  <c r="E56" i="2"/>
  <c r="E58" i="2"/>
  <c r="E59" i="2"/>
  <c r="E62" i="2"/>
  <c r="E61" i="2"/>
  <c r="E63" i="2"/>
  <c r="E65" i="2"/>
  <c r="E66" i="2"/>
  <c r="E67" i="2"/>
  <c r="E68" i="2"/>
  <c r="E70" i="2"/>
  <c r="E69" i="2"/>
  <c r="E71" i="2"/>
  <c r="E74" i="2"/>
  <c r="E73" i="2"/>
  <c r="E76" i="2"/>
  <c r="E78" i="2"/>
  <c r="E77" i="2"/>
  <c r="E82" i="2"/>
  <c r="E64" i="2"/>
  <c r="E79" i="2"/>
  <c r="E80" i="2"/>
  <c r="E86" i="2"/>
  <c r="E83" i="2"/>
  <c r="E84" i="2"/>
  <c r="E85" i="2"/>
  <c r="E91" i="2"/>
  <c r="E87" i="2"/>
  <c r="E18" i="2"/>
  <c r="E94" i="2"/>
  <c r="E81" i="2"/>
  <c r="E93" i="2"/>
  <c r="E60" i="2"/>
  <c r="E50" i="2"/>
  <c r="E31" i="2"/>
  <c r="E48" i="2"/>
  <c r="E38" i="2"/>
  <c r="E72" i="2"/>
  <c r="E89" i="2"/>
  <c r="E90" i="2"/>
  <c r="E51" i="2"/>
  <c r="E88" i="2"/>
  <c r="E92" i="2"/>
  <c r="E49" i="2"/>
  <c r="E75" i="2"/>
  <c r="E4" i="2"/>
  <c r="E2" i="2"/>
  <c r="E16" i="3"/>
  <c r="E34" i="3"/>
  <c r="E13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8" i="3"/>
  <c r="E17" i="3"/>
  <c r="E11" i="3"/>
  <c r="E12" i="3"/>
  <c r="E3" i="3"/>
  <c r="E6" i="3"/>
  <c r="E5" i="3"/>
  <c r="E4" i="3"/>
  <c r="E7" i="3"/>
</calcChain>
</file>

<file path=xl/sharedStrings.xml><?xml version="1.0" encoding="utf-8"?>
<sst xmlns="http://schemas.openxmlformats.org/spreadsheetml/2006/main" count="1476" uniqueCount="472">
  <si>
    <t>Magentically Sensitive Components</t>
  </si>
  <si>
    <t>Changes</t>
  </si>
  <si>
    <t>date</t>
  </si>
  <si>
    <t>Issue 1.6</t>
  </si>
  <si>
    <t>HV Rack owner changed to PH</t>
  </si>
  <si>
    <t>Last Updated: 23/10/2012</t>
  </si>
  <si>
    <t>changes column added</t>
  </si>
  <si>
    <t>Owners: L. Fry &amp; M.O.M.</t>
  </si>
  <si>
    <t>PH Moving Beam Stop owner changed to PH</t>
  </si>
  <si>
    <t>Author: L. Fry</t>
  </si>
  <si>
    <t>Change Tracking added</t>
  </si>
  <si>
    <t>crane status lights name changed to crane power indication lights</t>
  </si>
  <si>
    <t>NOTE: PLEASE SAVE ANY CHANGES AS AN UPDATED ISSUE &amp; UPLOAD TO MICEmine WEBPAGE</t>
  </si>
  <si>
    <t>S51,S60,S62 Added to PPS with CMacW as owner.</t>
  </si>
  <si>
    <t>S61 owner changed to GB</t>
  </si>
  <si>
    <t>S71,S73 owner changed to HN</t>
  </si>
  <si>
    <t>Test Centers Sheet Added</t>
  </si>
  <si>
    <t>Detail to LH2 System added</t>
  </si>
  <si>
    <t>Risk and Action to remove Risk added for General Power items</t>
  </si>
  <si>
    <r>
      <t xml:space="preserve">                                                 </t>
    </r>
    <r>
      <rPr>
        <b/>
        <u/>
        <sz val="11"/>
        <color rgb="FF000000"/>
        <rFont val="Calibri"/>
        <family val="2"/>
        <charset val="1"/>
      </rPr>
      <t>KEY</t>
    </r>
  </si>
  <si>
    <t>Equipment is at Risk &amp; needs further Investigation</t>
  </si>
  <si>
    <t>Mitigation of  Risk - Magnetic Field needs to be evaluated &amp; Confirmed</t>
  </si>
  <si>
    <t>Risk has been or can be removed</t>
  </si>
  <si>
    <t>Equipment to be evaluated for Risk</t>
  </si>
  <si>
    <t>Equipment owner error</t>
  </si>
  <si>
    <t>Item No.</t>
  </si>
  <si>
    <t>Object</t>
  </si>
  <si>
    <t>Location</t>
  </si>
  <si>
    <t>System</t>
  </si>
  <si>
    <t>System Owner</t>
  </si>
  <si>
    <t>Field in air (G)</t>
  </si>
  <si>
    <t>Magnetic Mass</t>
  </si>
  <si>
    <t>Risk Level</t>
  </si>
  <si>
    <t>Comment/Action</t>
  </si>
  <si>
    <t>Installed</t>
  </si>
  <si>
    <t>S64</t>
  </si>
  <si>
    <t>Thermometer</t>
  </si>
  <si>
    <t>South East Corner</t>
  </si>
  <si>
    <t>Removed, replaced with non-electronic version</t>
  </si>
  <si>
    <t>YES</t>
  </si>
  <si>
    <t>S2</t>
  </si>
  <si>
    <t>Fire Alarm Control Box</t>
  </si>
  <si>
    <t>West Wall</t>
  </si>
  <si>
    <t>Fire Protection</t>
  </si>
  <si>
    <t>AFC</t>
  </si>
  <si>
    <t>Tom Bradshaw</t>
  </si>
  <si>
    <t>S7</t>
  </si>
  <si>
    <t>Fire Bell and Beacon</t>
  </si>
  <si>
    <t>Beam Stop</t>
  </si>
  <si>
    <t>Geoff Barber</t>
  </si>
  <si>
    <t>S1</t>
  </si>
  <si>
    <t>Fire Break Glass</t>
  </si>
  <si>
    <t>cKOV</t>
  </si>
  <si>
    <t>Lucien Cremaldi</t>
  </si>
  <si>
    <t>S3</t>
  </si>
  <si>
    <t>Fluorescent Exit Sign</t>
  </si>
  <si>
    <t>Infrastructure</t>
  </si>
  <si>
    <t>Stewart Greenall</t>
  </si>
  <si>
    <t>Compressed Air</t>
  </si>
  <si>
    <t>Tim Hayler</t>
  </si>
  <si>
    <t>S8</t>
  </si>
  <si>
    <t>Klaxon</t>
  </si>
  <si>
    <t>PPS</t>
  </si>
  <si>
    <t>Low</t>
  </si>
  <si>
    <t>Should be OK at this positiion</t>
  </si>
  <si>
    <t>Conventional Magnets</t>
  </si>
  <si>
    <t>Henry Nebrensky</t>
  </si>
  <si>
    <t>S5</t>
  </si>
  <si>
    <t>PPS RF Mezz gnd Mag Door Switch</t>
  </si>
  <si>
    <t>Decay Solenoid</t>
  </si>
  <si>
    <t>Vicky Bayliss/Mike Courthold</t>
  </si>
  <si>
    <t>S6</t>
  </si>
  <si>
    <t>PPS Status Light Circuit Breaker</t>
  </si>
  <si>
    <t>Diffuser</t>
  </si>
  <si>
    <t>Victoria Blackmore</t>
  </si>
  <si>
    <t>S4</t>
  </si>
  <si>
    <t>Switch Board D1</t>
  </si>
  <si>
    <t>General Power</t>
  </si>
  <si>
    <t>EMR</t>
  </si>
  <si>
    <t>Ruslan Asfandiarov</t>
  </si>
  <si>
    <t>S9</t>
  </si>
  <si>
    <t>Web Cam</t>
  </si>
  <si>
    <t>Webcams</t>
  </si>
  <si>
    <t>None</t>
  </si>
  <si>
    <t>Remove for Installation of West Mezzanine. Decision on whether to reinstate.</t>
  </si>
  <si>
    <t>Ron Lambert/Andy Nichols</t>
  </si>
  <si>
    <t>S26</t>
  </si>
  <si>
    <t>Power Isolation Box</t>
  </si>
  <si>
    <t>North Wall Mezz</t>
  </si>
  <si>
    <t>Obsolete</t>
  </si>
  <si>
    <t>Ian Mullacrane</t>
  </si>
  <si>
    <t>S27</t>
  </si>
  <si>
    <t>Emergency Lighting Contactor</t>
  </si>
  <si>
    <t>Global Vacuum</t>
  </si>
  <si>
    <t>Vishal Francis</t>
  </si>
  <si>
    <t>S12</t>
  </si>
  <si>
    <t>Fluorescent Light</t>
  </si>
  <si>
    <t>North Wall</t>
  </si>
  <si>
    <t>KL</t>
  </si>
  <si>
    <t>Ludovico Tortora</t>
  </si>
  <si>
    <t>S23</t>
  </si>
  <si>
    <t>PPS RF Mezz Magnetic Door Switch</t>
  </si>
  <si>
    <t>LH2</t>
  </si>
  <si>
    <t>Stephen Watson</t>
  </si>
  <si>
    <t>S13</t>
  </si>
  <si>
    <t>PPS Blue/White Light Test Box</t>
  </si>
  <si>
    <t>Luminosity Monitor</t>
  </si>
  <si>
    <t>Paul Soler</t>
  </si>
  <si>
    <t>S24</t>
  </si>
  <si>
    <t>PPS RF Mezz Search Junction Box</t>
  </si>
  <si>
    <t>Craig Macwaters</t>
  </si>
  <si>
    <t>At Risk</t>
  </si>
  <si>
    <t>Relay/Pushbuttons fitted maybe affected by magnetic field</t>
  </si>
  <si>
    <t>MLCR</t>
  </si>
  <si>
    <t>S68</t>
  </si>
  <si>
    <t>Control Box for Target</t>
  </si>
  <si>
    <t>Trench</t>
  </si>
  <si>
    <t>Target</t>
  </si>
  <si>
    <t>Disconnected</t>
  </si>
  <si>
    <t>Networking</t>
  </si>
  <si>
    <t>S67</t>
  </si>
  <si>
    <t>Pressure Gauge Dial</t>
  </si>
  <si>
    <t>S20</t>
  </si>
  <si>
    <t>Fire Bell and Beacon RF Cage</t>
  </si>
  <si>
    <t>Radiation Shutter</t>
  </si>
  <si>
    <t>Norbert Collomb</t>
  </si>
  <si>
    <t>S28</t>
  </si>
  <si>
    <t>Roof Fan Controls</t>
  </si>
  <si>
    <t>RF Distribution</t>
  </si>
  <si>
    <t>Alan Grant</t>
  </si>
  <si>
    <t>S69</t>
  </si>
  <si>
    <t>Beam Position Box</t>
  </si>
  <si>
    <t>RFCC</t>
  </si>
  <si>
    <t>Alan DeMello</t>
  </si>
  <si>
    <t>S72</t>
  </si>
  <si>
    <t>Brunel Uni HEP GRP Dial</t>
  </si>
  <si>
    <t>Brunel</t>
  </si>
  <si>
    <t>Spectrometer Solenoid</t>
  </si>
  <si>
    <t>Roy Preece</t>
  </si>
  <si>
    <t>S73</t>
  </si>
  <si>
    <t>DC1 &amp; 2 Polarity Box</t>
  </si>
  <si>
    <t>Paul Smith</t>
  </si>
  <si>
    <t>S71</t>
  </si>
  <si>
    <t>Hall Sensor Breakout Box</t>
  </si>
  <si>
    <t>TOF0</t>
  </si>
  <si>
    <t>Maurizio Bonesini</t>
  </si>
  <si>
    <t>S70</t>
  </si>
  <si>
    <t>TOF1</t>
  </si>
  <si>
    <t>S29</t>
  </si>
  <si>
    <t>Fire Bell and Beacon N Mezz</t>
  </si>
  <si>
    <t>TOF2</t>
  </si>
  <si>
    <t>S89</t>
  </si>
  <si>
    <t>Dist. Board Mounted on Steel Wall</t>
  </si>
  <si>
    <t>South West Corner</t>
  </si>
  <si>
    <t>Change for Redspot Fuse board</t>
  </si>
  <si>
    <t>Tracker</t>
  </si>
  <si>
    <t>S83</t>
  </si>
  <si>
    <t>Flow Meter</t>
  </si>
  <si>
    <t>No risk?</t>
  </si>
  <si>
    <t>Water</t>
  </si>
  <si>
    <t>S52</t>
  </si>
  <si>
    <t>Linde Gas Analyser</t>
  </si>
  <si>
    <t>ISIS</t>
  </si>
  <si>
    <t>Martin Hughes</t>
  </si>
  <si>
    <t>S74</t>
  </si>
  <si>
    <t>mBar Dial</t>
  </si>
  <si>
    <t>S35</t>
  </si>
  <si>
    <t>PPS LH2 Magentic Door Switch</t>
  </si>
  <si>
    <t>South Wall Mezz</t>
  </si>
  <si>
    <t>S34</t>
  </si>
  <si>
    <t>PPS LH2 Search Junction Box</t>
  </si>
  <si>
    <t>S81</t>
  </si>
  <si>
    <t>S88</t>
  </si>
  <si>
    <t>SouthWest Corner (At height) Distribution Boards</t>
  </si>
  <si>
    <t>Should be OK at this positiion. Otherwise fit Redspot Fuse Board.</t>
  </si>
  <si>
    <t>S56</t>
  </si>
  <si>
    <t>Air Compressor</t>
  </si>
  <si>
    <t>S51</t>
  </si>
  <si>
    <t>DSA Indication Box</t>
  </si>
  <si>
    <t>S60</t>
  </si>
  <si>
    <t>DSA ISIS Computer</t>
  </si>
  <si>
    <t>S62</t>
  </si>
  <si>
    <t>DSA Muon Beam DSA Light</t>
  </si>
  <si>
    <t>S58</t>
  </si>
  <si>
    <t>DSA Signage Sounder Search Point</t>
  </si>
  <si>
    <t>S53</t>
  </si>
  <si>
    <t>Fan</t>
  </si>
  <si>
    <t>S54</t>
  </si>
  <si>
    <t>Flow Meter Panel</t>
  </si>
  <si>
    <t>S18</t>
  </si>
  <si>
    <t>D4 PSU Distribution Box</t>
  </si>
  <si>
    <t>Redspot fuses fitted and not affected by magnetic field</t>
  </si>
  <si>
    <t>S76</t>
  </si>
  <si>
    <t>D2, Q4-6 Flow Meters</t>
  </si>
  <si>
    <t>Mike Courthold</t>
  </si>
  <si>
    <t>S78</t>
  </si>
  <si>
    <t>Environmental Sensor</t>
  </si>
  <si>
    <t>Pierrick Hanlet</t>
  </si>
  <si>
    <t>S77</t>
  </si>
  <si>
    <t>Flow Meter Panel 2 &amp; 3</t>
  </si>
  <si>
    <t>Float Type Switches maybe affected by Magnetic field</t>
  </si>
  <si>
    <t>S75</t>
  </si>
  <si>
    <t>KLIXON Junction Box 1 &amp; 2</t>
  </si>
  <si>
    <t>Not Sure</t>
  </si>
  <si>
    <t>Not DL Equipment</t>
  </si>
  <si>
    <t>S79</t>
  </si>
  <si>
    <t>Q7-9 Flow Meters</t>
  </si>
  <si>
    <t>S31</t>
  </si>
  <si>
    <t>Webcam</t>
  </si>
  <si>
    <t>S16</t>
  </si>
  <si>
    <t>PPS RF Cage Magnetic Door Switch (x2)</t>
  </si>
  <si>
    <t>S55</t>
  </si>
  <si>
    <t>D5 Distribution Board</t>
  </si>
  <si>
    <t>S50</t>
  </si>
  <si>
    <t>DSA MCB D11</t>
  </si>
  <si>
    <t>S59</t>
  </si>
  <si>
    <t>S19</t>
  </si>
  <si>
    <t>RF Services D6 Power Feed</t>
  </si>
  <si>
    <t>S15</t>
  </si>
  <si>
    <t>S44</t>
  </si>
  <si>
    <t>North West Corner</t>
  </si>
  <si>
    <t>S14</t>
  </si>
  <si>
    <t>Fire Bell and Beacon Lower N wall</t>
  </si>
  <si>
    <t>S86</t>
  </si>
  <si>
    <t>Compressor</t>
  </si>
  <si>
    <t>S57</t>
  </si>
  <si>
    <t>DSA PPS Magnetic Door Switch</t>
  </si>
  <si>
    <t>S92</t>
  </si>
  <si>
    <t>PPS Trench Magnetic Switch</t>
  </si>
  <si>
    <t>Evaluated without ferrous mass of trench fence work</t>
  </si>
  <si>
    <t>Crowcon Gas analyser</t>
  </si>
  <si>
    <t>Andy Nichols</t>
  </si>
  <si>
    <t>S85</t>
  </si>
  <si>
    <t>Filtration System</t>
  </si>
  <si>
    <t>Just above the air receiver</t>
  </si>
  <si>
    <t>S87</t>
  </si>
  <si>
    <t>D10 Board and Isolator</t>
  </si>
  <si>
    <t>Removal of  board. Equipment (Water System) fed from board will be relocated</t>
  </si>
  <si>
    <t>S61</t>
  </si>
  <si>
    <t>PH Moving Beam Stop</t>
  </si>
  <si>
    <t>Motor, Isolator, Control Box &amp; limit switches maybe affected by Magnetic Field</t>
  </si>
  <si>
    <t>S49</t>
  </si>
  <si>
    <t>South Wall Ground</t>
  </si>
  <si>
    <t>S32</t>
  </si>
  <si>
    <t>North Mezz Extension Distribution Board</t>
  </si>
  <si>
    <t>S84</t>
  </si>
  <si>
    <t>Temperature Sensor Box</t>
  </si>
  <si>
    <t>I think 2, but wasn't 100% sure of which box being discussed</t>
  </si>
  <si>
    <t>S80</t>
  </si>
  <si>
    <t>Fire Bell</t>
  </si>
  <si>
    <t>S82</t>
  </si>
  <si>
    <t>Grundfos Pumps X 2 &amp; control box</t>
  </si>
  <si>
    <t>John Govans</t>
  </si>
  <si>
    <t>Dynamic field. Inverters and Control JB may maybe affected by Magnetic field</t>
  </si>
  <si>
    <t>S40</t>
  </si>
  <si>
    <t>D14 LH2 Mezz Power</t>
  </si>
  <si>
    <t>80 to 200</t>
  </si>
  <si>
    <t>S37</t>
  </si>
  <si>
    <t>LH2 Heater PSU</t>
  </si>
  <si>
    <t>S38</t>
  </si>
  <si>
    <t>LH2 Relays</t>
  </si>
  <si>
    <t>S39</t>
  </si>
  <si>
    <t>S63</t>
  </si>
  <si>
    <t>CMS ION Neutron Monitor</t>
  </si>
  <si>
    <t>S41</t>
  </si>
  <si>
    <t>Crane Status Lights</t>
  </si>
  <si>
    <t>S10</t>
  </si>
  <si>
    <t>D15, D17 &amp; D18(RF) Distribution Boards</t>
  </si>
  <si>
    <t>S11</t>
  </si>
  <si>
    <t>D16 Distribution Boards (x4)</t>
  </si>
  <si>
    <t>S91</t>
  </si>
  <si>
    <t>Diffuser Control Rack</t>
  </si>
  <si>
    <t>Cooling Channel</t>
  </si>
  <si>
    <t>No</t>
  </si>
  <si>
    <t>S33</t>
  </si>
  <si>
    <t>Distribution Board</t>
  </si>
  <si>
    <t>S90</t>
  </si>
  <si>
    <t>EMR Control Rack</t>
  </si>
  <si>
    <t>S30</t>
  </si>
  <si>
    <t>S47</t>
  </si>
  <si>
    <t>S36</t>
  </si>
  <si>
    <t>S45</t>
  </si>
  <si>
    <t>S43</t>
  </si>
  <si>
    <t>S65</t>
  </si>
  <si>
    <t>Fluorescent Lighting</t>
  </si>
  <si>
    <t>Throughout</t>
  </si>
  <si>
    <t>S21</t>
  </si>
  <si>
    <t>MCB's</t>
  </si>
  <si>
    <t>Dependant on location in the Hall. Solution Fit Redspot fuses</t>
  </si>
  <si>
    <t>S25</t>
  </si>
  <si>
    <t>Old Pressure Gauge Dial</t>
  </si>
  <si>
    <t>S48</t>
  </si>
  <si>
    <t>PPS Coil Feed Blue/White Light</t>
  </si>
  <si>
    <t>S17</t>
  </si>
  <si>
    <t>PPS RF Cage Junction Box</t>
  </si>
  <si>
    <t>Only Terminals Fitted and not affected by magnetic field</t>
  </si>
  <si>
    <t>S42</t>
  </si>
  <si>
    <t>PPS Speaker</t>
  </si>
  <si>
    <t>S46</t>
  </si>
  <si>
    <t>Router</t>
  </si>
  <si>
    <t>S66</t>
  </si>
  <si>
    <t>Smoke Detectors</t>
  </si>
  <si>
    <t>Field in Air (G)</t>
  </si>
  <si>
    <t>Notes</t>
  </si>
  <si>
    <t>L1</t>
  </si>
  <si>
    <t>Sub Station 25</t>
  </si>
  <si>
    <t>Modelling Req'd</t>
  </si>
  <si>
    <t>Extra Shielding (Extend North Shield Wall)</t>
  </si>
  <si>
    <t>Yes</t>
  </si>
  <si>
    <t>L2</t>
  </si>
  <si>
    <t>Linac Shield Wall</t>
  </si>
  <si>
    <t>not sensitive itself but has it been included in models as a magnetic mass?</t>
  </si>
  <si>
    <t>L3</t>
  </si>
  <si>
    <t>MQ6-8</t>
  </si>
  <si>
    <t>L4</t>
  </si>
  <si>
    <t>MD1</t>
  </si>
  <si>
    <t>L5</t>
  </si>
  <si>
    <t>MQ1-3</t>
  </si>
  <si>
    <t>L6</t>
  </si>
  <si>
    <t>Beam Chopper Rack</t>
  </si>
  <si>
    <t>Alan Stevens</t>
  </si>
  <si>
    <t>L7</t>
  </si>
  <si>
    <t>Rack</t>
  </si>
  <si>
    <t>L8</t>
  </si>
  <si>
    <t>Solenoid Rack</t>
  </si>
  <si>
    <t>L9</t>
  </si>
  <si>
    <t>Air Con Units East</t>
  </si>
  <si>
    <t>Air Conditioning</t>
  </si>
  <si>
    <t>At risk?</t>
  </si>
  <si>
    <t>without ferrous mass modelled</t>
  </si>
  <si>
    <t>L10</t>
  </si>
  <si>
    <t>Air Con Units West</t>
  </si>
  <si>
    <t>L11</t>
  </si>
  <si>
    <t>Cranes</t>
  </si>
  <si>
    <t>Global</t>
  </si>
  <si>
    <t>air field. Will they be operated while magnets on?</t>
  </si>
  <si>
    <t>L13</t>
  </si>
  <si>
    <t>HV Rack</t>
  </si>
  <si>
    <t>South Wall</t>
  </si>
  <si>
    <t>Review</t>
  </si>
  <si>
    <t>Needs additional shielding or Relocating to MLCR (TBA)</t>
  </si>
  <si>
    <t>L14</t>
  </si>
  <si>
    <t>Compressor (Sumitomo) (x4)</t>
  </si>
  <si>
    <t>South Shield Wall</t>
  </si>
  <si>
    <t>Relocated to West Wall. Should be OK at this positiion</t>
  </si>
  <si>
    <t>L15</t>
  </si>
  <si>
    <t>Linde Helium Fridge</t>
  </si>
  <si>
    <t>L16</t>
  </si>
  <si>
    <t>Tracker Racks</t>
  </si>
  <si>
    <t>North Shield Wall</t>
  </si>
  <si>
    <t>Relocate to behind North Shield Wall. Confirm magnetic field level OK</t>
  </si>
  <si>
    <t>L17</t>
  </si>
  <si>
    <t>Air Con</t>
  </si>
  <si>
    <t>South Mezz</t>
  </si>
  <si>
    <t>L18</t>
  </si>
  <si>
    <t>LH2 Gas Panel</t>
  </si>
  <si>
    <t>L19</t>
  </si>
  <si>
    <t>L20</t>
  </si>
  <si>
    <t>L21</t>
  </si>
  <si>
    <t>Spectrometer Solenoid 2</t>
  </si>
  <si>
    <t>L22</t>
  </si>
  <si>
    <t>L23</t>
  </si>
  <si>
    <t>L24</t>
  </si>
  <si>
    <t>L25</t>
  </si>
  <si>
    <t>RF System</t>
  </si>
  <si>
    <t>Review at Step 5/6</t>
  </si>
  <si>
    <t>Relevant at Steps 5 &amp; 6 Only</t>
  </si>
  <si>
    <t>L26</t>
  </si>
  <si>
    <t>RF Tiara</t>
  </si>
  <si>
    <t>Cooling Channel/North Wall</t>
  </si>
  <si>
    <t>low</t>
  </si>
  <si>
    <t>This is only relevant for Step 4 and will not be in use when Step 4 equipment is running</t>
  </si>
  <si>
    <t>L27</t>
  </si>
  <si>
    <t>RF Cooling water Panels</t>
  </si>
  <si>
    <t>Equipment in Water Panels will be chosen so as not to be susceptible to Magnetic Fields</t>
  </si>
  <si>
    <t>L28</t>
  </si>
  <si>
    <t>Global Vacuum System</t>
  </si>
  <si>
    <t>Relocated to top of South Mezz</t>
  </si>
  <si>
    <t>L29</t>
  </si>
  <si>
    <t>RFCC Control Rack X7</t>
  </si>
  <si>
    <t>L30</t>
  </si>
  <si>
    <t>RFCC Control Rack X2</t>
  </si>
  <si>
    <t>Upstream CC</t>
  </si>
  <si>
    <t>L31</t>
  </si>
  <si>
    <t>Tracker Cryocooler</t>
  </si>
  <si>
    <t>SS1</t>
  </si>
  <si>
    <t>Under Review</t>
  </si>
  <si>
    <t>Weiner PSU  (250)/ Turbo Molecular Pump (5)</t>
  </si>
  <si>
    <t>L32</t>
  </si>
  <si>
    <t>SS2</t>
  </si>
  <si>
    <t>L33</t>
  </si>
  <si>
    <t>Compressor (cryomech) (x3)</t>
  </si>
  <si>
    <t>Relocated to West Wall. Should be OK at this position</t>
  </si>
  <si>
    <t>L34</t>
  </si>
  <si>
    <t>208v Transformer</t>
  </si>
  <si>
    <t>Relocation 208V Transformer from Trench to RR2</t>
  </si>
  <si>
    <t>L35</t>
  </si>
  <si>
    <t>Vac/Compressor Control Rack</t>
  </si>
  <si>
    <t>Should be OK at this position</t>
  </si>
  <si>
    <t>L36</t>
  </si>
  <si>
    <t>MQ9 PSU RACK</t>
  </si>
  <si>
    <t>Proposed Relocation next to MQ8 PSU Rack</t>
  </si>
  <si>
    <t>Sensitive Components (Max in Air [Gauss])</t>
  </si>
  <si>
    <t>Fire Beacon</t>
  </si>
  <si>
    <t>Remove</t>
  </si>
  <si>
    <t>Not sure</t>
  </si>
  <si>
    <t>Not DL kit</t>
  </si>
  <si>
    <t>Removal of  board. Equipment fed from board planned to be relocated</t>
  </si>
  <si>
    <t>Relocation of 208v Transformer from Trench to RR2</t>
  </si>
  <si>
    <t>PPS Magnetic Door Switch</t>
  </si>
  <si>
    <t>RF Cage PPS Magnetic Door Switch (x2)</t>
  </si>
  <si>
    <t>RF Cage PPS Junction Box</t>
  </si>
  <si>
    <t>S22</t>
  </si>
  <si>
    <t>Magnet ON Light PPS</t>
  </si>
  <si>
    <t>Regulator Valves, Hydride Bed [metal Hydride Material]</t>
  </si>
  <si>
    <t>RF Mezz Search Junction Box</t>
  </si>
  <si>
    <t>Relay/Pushbuttons Fitted maybe affected by magnetic field</t>
  </si>
  <si>
    <t>Rack-Gas Pipes etc</t>
  </si>
  <si>
    <t>Magnetic Masses to be Considered in Magnetic Model</t>
  </si>
  <si>
    <t>Buried Magnets Behind Beam Dump</t>
  </si>
  <si>
    <t>False Floor Structure</t>
  </si>
  <si>
    <t>DSA Block House</t>
  </si>
  <si>
    <t>North Mezz</t>
  </si>
  <si>
    <t>South Mezz Stairs</t>
  </si>
  <si>
    <t>Transformer Wall</t>
  </si>
  <si>
    <t>PPS Cages</t>
  </si>
  <si>
    <t>Trench Flooring</t>
  </si>
  <si>
    <t>False Floor Behind North Shield Wall</t>
  </si>
  <si>
    <t>Test Centers for Magnetic Compatibility Tests</t>
  </si>
  <si>
    <t>Facility</t>
  </si>
  <si>
    <t>Type</t>
  </si>
  <si>
    <t>Max Size</t>
  </si>
  <si>
    <t>Max Guass</t>
  </si>
  <si>
    <t>Contact</t>
  </si>
  <si>
    <t>Confirmed for Use</t>
  </si>
  <si>
    <t>Karlsruhe Institute of Technology</t>
  </si>
  <si>
    <t>Karlsruhe, Germany</t>
  </si>
  <si>
    <t>Helmholtz</t>
  </si>
  <si>
    <t>1m</t>
  </si>
  <si>
    <t>200G</t>
  </si>
  <si>
    <t>INFN</t>
  </si>
  <si>
    <t>Frascati, Italy</t>
  </si>
  <si>
    <t>900mm</t>
  </si>
  <si>
    <t>60G</t>
  </si>
  <si>
    <t>University of Oxford</t>
  </si>
  <si>
    <t>Oxford, UK</t>
  </si>
  <si>
    <t>John Cobb</t>
  </si>
  <si>
    <t>Rutherford Appleton Laboratory</t>
  </si>
  <si>
    <t>Chilton, UK</t>
  </si>
  <si>
    <t>Magnet under test</t>
  </si>
  <si>
    <t>n/a</t>
  </si>
  <si>
    <t>Daresbury Laboratory</t>
  </si>
  <si>
    <t>Warringotn, UK</t>
  </si>
  <si>
    <t>LBNL</t>
  </si>
  <si>
    <t>Berkely, USA</t>
  </si>
  <si>
    <t>FOR DISCUSSION ONLY</t>
  </si>
  <si>
    <t>Neutron Monitor 20 DSA wall</t>
  </si>
  <si>
    <t>MISC</t>
  </si>
  <si>
    <t>Misc</t>
  </si>
  <si>
    <t>Controls</t>
  </si>
  <si>
    <t>Dynamic field 80-200G</t>
  </si>
  <si>
    <t>Dynamic field. 10-20G</t>
  </si>
  <si>
    <t>Taken at roof height</t>
  </si>
  <si>
    <t>Without ferrous mass modelled. Field gradinet 5-20G</t>
  </si>
  <si>
    <t>yes</t>
  </si>
  <si>
    <t>Fire Bell behind SSW</t>
  </si>
  <si>
    <t>Distribution Board D14</t>
  </si>
  <si>
    <t>Change for Redspot Fuse board. Dynamic region</t>
  </si>
  <si>
    <t xml:space="preserve">South Wall Ground </t>
  </si>
  <si>
    <t>S93</t>
  </si>
  <si>
    <t>Fluorescent tubes behind SSW</t>
  </si>
  <si>
    <t>On Ceiling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</si>
</sst>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2"/>
      <color rgb="FFFF0000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C0006"/>
      </patternFill>
    </fill>
    <fill>
      <patternFill patternType="solid">
        <fgColor rgb="FF00B05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9C000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9900"/>
      </patternFill>
    </fill>
    <fill>
      <patternFill patternType="solid">
        <fgColor theme="9" tint="0.59999389629810485"/>
        <bgColor rgb="FF008080"/>
      </patternFill>
    </fill>
    <fill>
      <patternFill patternType="solid">
        <fgColor theme="9" tint="0.59999389629810485"/>
        <bgColor rgb="FF9C0006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2" borderId="1" xfId="0" applyFont="1" applyFill="1" applyBorder="1"/>
    <xf numFmtId="0" fontId="1" fillId="0" borderId="0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3" borderId="1" xfId="0" applyFill="1" applyBorder="1"/>
    <xf numFmtId="0" fontId="0" fillId="0" borderId="0" xfId="0" applyBorder="1"/>
    <xf numFmtId="0" fontId="0" fillId="2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3" xfId="0" applyFont="1" applyBorder="1"/>
    <xf numFmtId="0" fontId="0" fillId="2" borderId="1" xfId="0" applyFont="1" applyFill="1" applyBorder="1"/>
    <xf numFmtId="0" fontId="0" fillId="4" borderId="3" xfId="0" applyFont="1" applyFill="1" applyBorder="1"/>
    <xf numFmtId="0" fontId="0" fillId="4" borderId="1" xfId="0" applyFont="1" applyFill="1" applyBorder="1"/>
    <xf numFmtId="0" fontId="3" fillId="4" borderId="1" xfId="0" applyFont="1" applyFill="1" applyBorder="1"/>
    <xf numFmtId="0" fontId="0" fillId="5" borderId="1" xfId="0" applyFont="1" applyFill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3" borderId="3" xfId="0" applyFont="1" applyFill="1" applyBorder="1"/>
    <xf numFmtId="0" fontId="0" fillId="3" borderId="1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4" fillId="2" borderId="1" xfId="0" applyFont="1" applyFill="1" applyBorder="1"/>
    <xf numFmtId="0" fontId="1" fillId="6" borderId="6" xfId="0" applyFont="1" applyFill="1" applyBorder="1" applyAlignment="1">
      <alignment horizontal="center" vertical="center" wrapText="1" shrinkToFit="1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0" fillId="6" borderId="6" xfId="0" applyFont="1" applyFill="1" applyBorder="1"/>
    <xf numFmtId="0" fontId="0" fillId="6" borderId="6" xfId="0" applyFill="1" applyBorder="1" applyAlignment="1">
      <alignment horizontal="center"/>
    </xf>
    <xf numFmtId="0" fontId="0" fillId="6" borderId="6" xfId="0" applyFill="1" applyBorder="1"/>
    <xf numFmtId="0" fontId="0" fillId="7" borderId="6" xfId="0" applyFill="1" applyBorder="1"/>
    <xf numFmtId="0" fontId="0" fillId="7" borderId="6" xfId="0" applyFont="1" applyFill="1" applyBorder="1"/>
    <xf numFmtId="0" fontId="0" fillId="8" borderId="6" xfId="0" applyFont="1" applyFill="1" applyBorder="1"/>
    <xf numFmtId="0" fontId="0" fillId="8" borderId="6" xfId="0" applyFill="1" applyBorder="1"/>
    <xf numFmtId="0" fontId="0" fillId="8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9" borderId="6" xfId="0" applyFill="1" applyBorder="1"/>
    <xf numFmtId="0" fontId="3" fillId="8" borderId="6" xfId="0" applyFont="1" applyFill="1" applyBorder="1"/>
    <xf numFmtId="0" fontId="3" fillId="8" borderId="6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3" fillId="6" borderId="6" xfId="0" applyFont="1" applyFill="1" applyBorder="1"/>
    <xf numFmtId="0" fontId="0" fillId="8" borderId="6" xfId="0" applyFill="1" applyBorder="1" applyAlignment="1">
      <alignment horizontal="center"/>
    </xf>
    <xf numFmtId="0" fontId="0" fillId="10" borderId="6" xfId="0" applyFill="1" applyBorder="1"/>
    <xf numFmtId="0" fontId="0" fillId="10" borderId="6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1" fillId="6" borderId="6" xfId="0" applyFont="1" applyFill="1" applyBorder="1"/>
    <xf numFmtId="0" fontId="1" fillId="6" borderId="6" xfId="0" applyFont="1" applyFill="1" applyBorder="1" applyAlignment="1">
      <alignment horizontal="center"/>
    </xf>
    <xf numFmtId="0" fontId="0" fillId="11" borderId="6" xfId="0" applyFont="1" applyFill="1" applyBorder="1"/>
    <xf numFmtId="0" fontId="0" fillId="11" borderId="6" xfId="0" applyFill="1" applyBorder="1" applyAlignment="1">
      <alignment horizontal="center"/>
    </xf>
    <xf numFmtId="0" fontId="0" fillId="11" borderId="6" xfId="0" applyFill="1" applyBorder="1"/>
    <xf numFmtId="0" fontId="0" fillId="10" borderId="6" xfId="0" applyFill="1" applyBorder="1" applyAlignment="1">
      <alignment horizontal="center"/>
    </xf>
    <xf numFmtId="0" fontId="0" fillId="8" borderId="0" xfId="0" applyFill="1"/>
    <xf numFmtId="0" fontId="0" fillId="12" borderId="6" xfId="0" applyFill="1" applyBorder="1"/>
    <xf numFmtId="0" fontId="0" fillId="12" borderId="6" xfId="0" applyFont="1" applyFill="1" applyBorder="1"/>
    <xf numFmtId="0" fontId="0" fillId="12" borderId="6" xfId="0" applyFill="1" applyBorder="1" applyAlignment="1">
      <alignment horizontal="center" vertical="center"/>
    </xf>
    <xf numFmtId="0" fontId="0" fillId="13" borderId="6" xfId="0" applyFill="1" applyBorder="1"/>
    <xf numFmtId="0" fontId="0" fillId="12" borderId="6" xfId="0" applyFill="1" applyBorder="1" applyAlignment="1">
      <alignment horizontal="center"/>
    </xf>
    <xf numFmtId="0" fontId="0" fillId="14" borderId="6" xfId="0" applyFill="1" applyBorder="1"/>
    <xf numFmtId="0" fontId="0" fillId="14" borderId="6" xfId="0" applyFont="1" applyFill="1" applyBorder="1"/>
    <xf numFmtId="0" fontId="3" fillId="15" borderId="6" xfId="0" applyFont="1" applyFill="1" applyBorder="1"/>
    <xf numFmtId="0" fontId="3" fillId="15" borderId="6" xfId="0" applyFont="1" applyFill="1" applyBorder="1" applyAlignment="1">
      <alignment horizontal="center"/>
    </xf>
    <xf numFmtId="0" fontId="0" fillId="12" borderId="6" xfId="0" applyNumberFormat="1" applyFont="1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12" borderId="6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6" xfId="0" applyFont="1" applyFill="1" applyBorder="1" applyAlignment="1">
      <alignment horizontal="center"/>
    </xf>
  </cellXfs>
  <cellStyles count="1">
    <cellStyle name="Normal" xfId="0" builtinId="0"/>
  </cellStyles>
  <dxfs count="77"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6500"/>
        <name val="Calibri"/>
      </font>
      <fill>
        <patternFill>
          <bgColor rgb="FFFFEB9C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000000"/>
        <name val="Calibri"/>
      </font>
      <fill>
        <patternFill>
          <bgColor rgb="FF00B0F0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00B0F0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6500"/>
        <name val="Calibri"/>
      </font>
      <fill>
        <patternFill>
          <bgColor rgb="FFFFEB9C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00B0F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6500"/>
        <name val="Calibri"/>
      </font>
      <fill>
        <patternFill>
          <bgColor rgb="FFFFEB9C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6500"/>
        <name val="Calibri"/>
      </font>
      <fill>
        <patternFill>
          <bgColor rgb="FFFFEB9C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6500"/>
        <name val="Calibri"/>
      </font>
      <fill>
        <patternFill>
          <bgColor rgb="FFFFEB9C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00B0F0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6500"/>
        <name val="Calibri"/>
      </font>
      <fill>
        <patternFill>
          <bgColor rgb="FFFFEB9C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6500"/>
        <name val="Calibri"/>
      </font>
      <fill>
        <patternFill>
          <bgColor rgb="FFFFEB9C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000000"/>
        <name val="Calibri"/>
      </font>
      <fill>
        <patternFill>
          <bgColor rgb="FF00B0F0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BFBFBF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6100"/>
        <name val="Calibri"/>
      </font>
      <fill>
        <patternFill>
          <bgColor rgb="FFC6EF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3D69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Normal="100" workbookViewId="0">
      <selection activeCell="A29" sqref="A29"/>
    </sheetView>
  </sheetViews>
  <sheetFormatPr defaultRowHeight="15" x14ac:dyDescent="0.25"/>
  <cols>
    <col min="1" max="1" width="83.140625"/>
    <col min="2" max="2" width="1.28515625"/>
    <col min="3" max="3" width="2.85546875"/>
    <col min="4" max="4" width="3"/>
    <col min="5" max="5" width="59.7109375"/>
    <col min="6" max="6" width="10.7109375"/>
    <col min="7" max="1025" width="8.5703125"/>
  </cols>
  <sheetData>
    <row r="1" spans="1:6" ht="15" customHeight="1" x14ac:dyDescent="0.25">
      <c r="A1" s="1" t="s">
        <v>0</v>
      </c>
      <c r="B1" s="1"/>
      <c r="E1" s="1" t="s">
        <v>1</v>
      </c>
      <c r="F1" s="2" t="s">
        <v>2</v>
      </c>
    </row>
    <row r="2" spans="1:6" ht="15" customHeight="1" x14ac:dyDescent="0.25">
      <c r="A2" t="s">
        <v>3</v>
      </c>
      <c r="E2" t="s">
        <v>4</v>
      </c>
      <c r="F2" s="3">
        <v>41136</v>
      </c>
    </row>
    <row r="3" spans="1:6" ht="15" customHeight="1" x14ac:dyDescent="0.25">
      <c r="A3" s="3" t="s">
        <v>5</v>
      </c>
      <c r="B3" s="3"/>
      <c r="E3" t="s">
        <v>6</v>
      </c>
      <c r="F3" s="3">
        <v>41136</v>
      </c>
    </row>
    <row r="4" spans="1:6" ht="15" customHeight="1" x14ac:dyDescent="0.25">
      <c r="A4" t="s">
        <v>7</v>
      </c>
      <c r="E4" t="s">
        <v>8</v>
      </c>
      <c r="F4" s="3">
        <v>41141</v>
      </c>
    </row>
    <row r="5" spans="1:6" ht="15" customHeight="1" x14ac:dyDescent="0.25">
      <c r="A5" t="s">
        <v>9</v>
      </c>
      <c r="E5" t="s">
        <v>10</v>
      </c>
      <c r="F5" s="3">
        <v>41141</v>
      </c>
    </row>
    <row r="6" spans="1:6" ht="15.75" customHeight="1" x14ac:dyDescent="0.25">
      <c r="E6" t="s">
        <v>11</v>
      </c>
      <c r="F6" s="3">
        <v>41142</v>
      </c>
    </row>
    <row r="7" spans="1:6" ht="15.75" customHeight="1" x14ac:dyDescent="0.25">
      <c r="A7" s="4" t="s">
        <v>12</v>
      </c>
      <c r="B7" s="5"/>
      <c r="E7" t="s">
        <v>13</v>
      </c>
      <c r="F7" s="3">
        <v>41190</v>
      </c>
    </row>
    <row r="8" spans="1:6" ht="15" customHeight="1" x14ac:dyDescent="0.25">
      <c r="E8" t="s">
        <v>14</v>
      </c>
      <c r="F8" s="3">
        <v>41190</v>
      </c>
    </row>
    <row r="9" spans="1:6" ht="15" customHeight="1" x14ac:dyDescent="0.25">
      <c r="E9" t="s">
        <v>15</v>
      </c>
      <c r="F9" s="3">
        <v>41190</v>
      </c>
    </row>
    <row r="10" spans="1:6" ht="15" customHeight="1" x14ac:dyDescent="0.25">
      <c r="E10" t="s">
        <v>16</v>
      </c>
      <c r="F10" s="3">
        <v>41205</v>
      </c>
    </row>
    <row r="11" spans="1:6" ht="15" customHeight="1" x14ac:dyDescent="0.25">
      <c r="E11" t="s">
        <v>17</v>
      </c>
      <c r="F11" s="3">
        <v>41220</v>
      </c>
    </row>
    <row r="12" spans="1:6" ht="15" customHeight="1" x14ac:dyDescent="0.25">
      <c r="E12" t="s">
        <v>18</v>
      </c>
      <c r="F12" s="3">
        <v>41432</v>
      </c>
    </row>
    <row r="17" spans="1:4" ht="15" customHeight="1" x14ac:dyDescent="0.25">
      <c r="A17" s="6" t="s">
        <v>19</v>
      </c>
      <c r="B17" s="6"/>
    </row>
    <row r="18" spans="1:4" ht="15" customHeight="1" x14ac:dyDescent="0.25">
      <c r="A18" s="7" t="s">
        <v>20</v>
      </c>
      <c r="B18" s="7"/>
      <c r="C18" s="8"/>
      <c r="D18" s="9"/>
    </row>
    <row r="19" spans="1:4" ht="15" customHeight="1" x14ac:dyDescent="0.25">
      <c r="D19" s="9"/>
    </row>
    <row r="20" spans="1:4" ht="15" customHeight="1" x14ac:dyDescent="0.25">
      <c r="A20" s="7" t="s">
        <v>21</v>
      </c>
      <c r="B20" s="7"/>
      <c r="C20" s="10"/>
      <c r="D20" s="9"/>
    </row>
    <row r="21" spans="1:4" ht="15" customHeight="1" x14ac:dyDescent="0.25">
      <c r="A21" s="7"/>
      <c r="B21" s="7"/>
      <c r="D21" s="9"/>
    </row>
    <row r="22" spans="1:4" ht="15" customHeight="1" x14ac:dyDescent="0.25">
      <c r="A22" s="7" t="s">
        <v>22</v>
      </c>
      <c r="B22" s="7"/>
      <c r="C22" s="11"/>
      <c r="D22" s="9"/>
    </row>
    <row r="23" spans="1:4" ht="15" customHeight="1" x14ac:dyDescent="0.25">
      <c r="A23" s="7"/>
      <c r="B23" s="7"/>
      <c r="D23" s="9"/>
    </row>
    <row r="24" spans="1:4" ht="15" customHeight="1" x14ac:dyDescent="0.25">
      <c r="A24" s="7" t="s">
        <v>23</v>
      </c>
      <c r="B24" s="7"/>
      <c r="C24" s="12"/>
      <c r="D24" s="9"/>
    </row>
    <row r="25" spans="1:4" ht="15" customHeight="1" x14ac:dyDescent="0.25">
      <c r="D25" s="9"/>
    </row>
    <row r="26" spans="1:4" ht="15" customHeight="1" x14ac:dyDescent="0.25">
      <c r="A26" s="7" t="s">
        <v>24</v>
      </c>
      <c r="B26" s="7"/>
      <c r="C26" s="13"/>
      <c r="D26" s="9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Normal="100" workbookViewId="0">
      <selection activeCell="E17" sqref="E17"/>
    </sheetView>
  </sheetViews>
  <sheetFormatPr defaultRowHeight="15" x14ac:dyDescent="0.25"/>
  <cols>
    <col min="1" max="1" width="8.5703125"/>
    <col min="2" max="2" width="23.42578125"/>
    <col min="3" max="3" width="17.42578125"/>
    <col min="4" max="4" width="13.7109375"/>
    <col min="5" max="5" width="18.42578125"/>
    <col min="6" max="6" width="39.42578125"/>
    <col min="7" max="7" width="15.42578125"/>
    <col min="8" max="8" width="11.42578125"/>
    <col min="9" max="9" width="50.140625"/>
    <col min="10" max="1025" width="8.5703125"/>
  </cols>
  <sheetData>
    <row r="1" spans="1:10" ht="15.75" customHeight="1" x14ac:dyDescent="0.25">
      <c r="A1" s="24" t="s">
        <v>25</v>
      </c>
      <c r="B1" s="24" t="s">
        <v>26</v>
      </c>
      <c r="C1" s="24" t="s">
        <v>27</v>
      </c>
      <c r="D1" s="24" t="s">
        <v>28</v>
      </c>
      <c r="E1" s="24" t="s">
        <v>29</v>
      </c>
      <c r="F1" s="24" t="s">
        <v>402</v>
      </c>
      <c r="G1" s="25" t="s">
        <v>31</v>
      </c>
      <c r="H1" s="25" t="s">
        <v>32</v>
      </c>
      <c r="I1" s="24" t="s">
        <v>303</v>
      </c>
      <c r="J1" s="24" t="s">
        <v>34</v>
      </c>
    </row>
    <row r="2" spans="1:10" ht="15" customHeight="1" x14ac:dyDescent="0.25">
      <c r="A2" s="15" t="s">
        <v>54</v>
      </c>
      <c r="B2" s="15" t="s">
        <v>55</v>
      </c>
      <c r="C2" s="15" t="s">
        <v>42</v>
      </c>
      <c r="D2" s="16" t="s">
        <v>56</v>
      </c>
      <c r="E2" s="15" t="s">
        <v>57</v>
      </c>
      <c r="F2" s="15"/>
      <c r="G2" s="15"/>
      <c r="H2" s="15"/>
      <c r="I2" s="15"/>
      <c r="J2" s="16" t="s">
        <v>39</v>
      </c>
    </row>
    <row r="3" spans="1:10" ht="15" customHeight="1" x14ac:dyDescent="0.25">
      <c r="A3" s="15" t="s">
        <v>95</v>
      </c>
      <c r="B3" s="15" t="s">
        <v>96</v>
      </c>
      <c r="C3" s="15" t="s">
        <v>97</v>
      </c>
      <c r="D3" s="15" t="s">
        <v>56</v>
      </c>
      <c r="E3" s="15" t="s">
        <v>57</v>
      </c>
      <c r="F3" s="15"/>
      <c r="G3" s="15"/>
      <c r="H3" s="15"/>
      <c r="I3" s="15"/>
      <c r="J3" s="16" t="s">
        <v>39</v>
      </c>
    </row>
    <row r="4" spans="1:10" ht="15" customHeight="1" x14ac:dyDescent="0.25">
      <c r="A4" s="15" t="s">
        <v>126</v>
      </c>
      <c r="B4" s="15" t="s">
        <v>127</v>
      </c>
      <c r="C4" s="15" t="s">
        <v>88</v>
      </c>
      <c r="D4" s="15" t="s">
        <v>56</v>
      </c>
      <c r="E4" s="15" t="s">
        <v>57</v>
      </c>
      <c r="F4" s="15"/>
      <c r="G4" s="15"/>
      <c r="H4" s="15"/>
      <c r="I4" s="15"/>
      <c r="J4" s="16" t="s">
        <v>39</v>
      </c>
    </row>
    <row r="5" spans="1:10" ht="15" customHeight="1" x14ac:dyDescent="0.25">
      <c r="A5" s="15" t="s">
        <v>264</v>
      </c>
      <c r="B5" s="15" t="s">
        <v>265</v>
      </c>
      <c r="C5" s="15" t="s">
        <v>168</v>
      </c>
      <c r="D5" s="15" t="s">
        <v>56</v>
      </c>
      <c r="E5" s="15" t="s">
        <v>57</v>
      </c>
      <c r="F5" s="15"/>
      <c r="G5" s="15"/>
      <c r="H5" s="15"/>
      <c r="I5" s="15"/>
      <c r="J5" s="16" t="s">
        <v>39</v>
      </c>
    </row>
    <row r="6" spans="1:10" ht="15" customHeight="1" x14ac:dyDescent="0.25">
      <c r="A6" s="15" t="s">
        <v>238</v>
      </c>
      <c r="B6" s="15" t="s">
        <v>239</v>
      </c>
      <c r="C6" s="15"/>
      <c r="D6" s="15" t="s">
        <v>56</v>
      </c>
      <c r="E6" s="15" t="s">
        <v>57</v>
      </c>
      <c r="F6" s="15"/>
      <c r="G6" s="15"/>
      <c r="H6" s="15"/>
      <c r="I6" s="15"/>
      <c r="J6" s="16" t="s">
        <v>39</v>
      </c>
    </row>
    <row r="7" spans="1:10" ht="15" customHeight="1" x14ac:dyDescent="0.25">
      <c r="A7" s="15" t="s">
        <v>283</v>
      </c>
      <c r="B7" s="15" t="s">
        <v>284</v>
      </c>
      <c r="C7" s="15" t="s">
        <v>285</v>
      </c>
      <c r="D7" s="15" t="s">
        <v>56</v>
      </c>
      <c r="E7" s="15" t="s">
        <v>57</v>
      </c>
      <c r="F7" s="15"/>
      <c r="G7" s="15"/>
      <c r="H7" s="15"/>
      <c r="I7" s="15"/>
      <c r="J7" s="16" t="s">
        <v>39</v>
      </c>
    </row>
  </sheetData>
  <conditionalFormatting sqref="D1">
    <cfRule type="expression" dxfId="29" priority="1">
      <formula>NOT(ISERROR(SEARCH("General Power",D1)))</formula>
    </cfRule>
    <cfRule type="expression" dxfId="28" priority="2">
      <formula>NOT(ISERROR(SEARCH("PPS",D1)))</formula>
    </cfRule>
    <cfRule type="expression" dxfId="27" priority="3">
      <formula>NOT(ISERROR(SEARCH("Fire Protection",D1)))</formula>
    </cfRule>
  </conditionalFormatting>
  <conditionalFormatting sqref="J1">
    <cfRule type="expression" dxfId="26" priority="4">
      <formula>NOT(ISERROR(SEARCH("NO",J1)))</formula>
    </cfRule>
    <cfRule type="expression" dxfId="25" priority="4">
      <formula>NOT(ISERROR(SEARCH("YES",J1)))</formula>
    </cfRule>
  </conditionalFormatting>
  <conditionalFormatting sqref="D2:D3">
    <cfRule type="expression" dxfId="24" priority="5">
      <formula>NOT(ISERROR(SEARCH("General Power",D2)))</formula>
    </cfRule>
    <cfRule type="expression" dxfId="23" priority="5">
      <formula>NOT(ISERROR(SEARCH("PPS",D2)))</formula>
    </cfRule>
    <cfRule type="expression" dxfId="22" priority="5">
      <formula>NOT(ISERROR(SEARCH("Fire Protection",D2)))</formula>
    </cfRule>
  </conditionalFormatting>
  <conditionalFormatting sqref="J2:J3">
    <cfRule type="expression" dxfId="21" priority="6">
      <formula>NOT(ISERROR(SEARCH("NO",J2)))</formula>
    </cfRule>
    <cfRule type="expression" dxfId="20" priority="6">
      <formula>NOT(ISERROR(SEARCH("YES",J2)))</formula>
    </cfRule>
  </conditionalFormatting>
  <conditionalFormatting sqref="D4">
    <cfRule type="expression" dxfId="19" priority="7">
      <formula>NOT(ISERROR(SEARCH("General Power",D4)))</formula>
    </cfRule>
    <cfRule type="expression" dxfId="18" priority="7">
      <formula>NOT(ISERROR(SEARCH("PPS",D4)))</formula>
    </cfRule>
    <cfRule type="expression" dxfId="17" priority="7">
      <formula>NOT(ISERROR(SEARCH("Fire Protection",D4)))</formula>
    </cfRule>
  </conditionalFormatting>
  <conditionalFormatting sqref="J4">
    <cfRule type="expression" dxfId="16" priority="8">
      <formula>NOT(ISERROR(SEARCH("NO",J4)))</formula>
    </cfRule>
    <cfRule type="expression" dxfId="15" priority="8">
      <formula>NOT(ISERROR(SEARCH("YES",J4)))</formula>
    </cfRule>
  </conditionalFormatting>
  <conditionalFormatting sqref="D5">
    <cfRule type="expression" dxfId="14" priority="9">
      <formula>NOT(ISERROR(SEARCH("General Power",D5)))</formula>
    </cfRule>
    <cfRule type="expression" dxfId="13" priority="9">
      <formula>NOT(ISERROR(SEARCH("PPS",D5)))</formula>
    </cfRule>
    <cfRule type="expression" dxfId="12" priority="9">
      <formula>NOT(ISERROR(SEARCH("Fire Protection",D5)))</formula>
    </cfRule>
  </conditionalFormatting>
  <conditionalFormatting sqref="J5">
    <cfRule type="expression" dxfId="11" priority="10">
      <formula>NOT(ISERROR(SEARCH("NO",J5)))</formula>
    </cfRule>
    <cfRule type="expression" dxfId="10" priority="10">
      <formula>NOT(ISERROR(SEARCH("YES",J5)))</formula>
    </cfRule>
  </conditionalFormatting>
  <conditionalFormatting sqref="D6">
    <cfRule type="expression" dxfId="9" priority="11">
      <formula>NOT(ISERROR(SEARCH("General Power",D6)))</formula>
    </cfRule>
    <cfRule type="expression" dxfId="8" priority="11">
      <formula>NOT(ISERROR(SEARCH("PPS",D6)))</formula>
    </cfRule>
    <cfRule type="expression" dxfId="7" priority="11">
      <formula>NOT(ISERROR(SEARCH("Fire Protection",D6)))</formula>
    </cfRule>
  </conditionalFormatting>
  <conditionalFormatting sqref="J6">
    <cfRule type="expression" dxfId="6" priority="12">
      <formula>NOT(ISERROR(SEARCH("NO",J6)))</formula>
    </cfRule>
    <cfRule type="expression" dxfId="5" priority="12">
      <formula>NOT(ISERROR(SEARCH("YES",J6)))</formula>
    </cfRule>
  </conditionalFormatting>
  <conditionalFormatting sqref="D7">
    <cfRule type="expression" dxfId="4" priority="13">
      <formula>NOT(ISERROR(SEARCH("General Power",D7)))</formula>
    </cfRule>
    <cfRule type="expression" dxfId="3" priority="13">
      <formula>NOT(ISERROR(SEARCH("PPS",D7)))</formula>
    </cfRule>
    <cfRule type="expression" dxfId="2" priority="13">
      <formula>NOT(ISERROR(SEARCH("Fire Protection",D7)))</formula>
    </cfRule>
  </conditionalFormatting>
  <conditionalFormatting sqref="J7">
    <cfRule type="expression" dxfId="1" priority="14">
      <formula>NOT(ISERROR(SEARCH("NO",J7)))</formula>
    </cfRule>
    <cfRule type="expression" dxfId="0" priority="14">
      <formula>NOT(ISERROR(SEARCH("YES",J7)))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view="pageBreakPreview" zoomScaleNormal="100" workbookViewId="0">
      <selection activeCell="H21" sqref="H21"/>
    </sheetView>
  </sheetViews>
  <sheetFormatPr defaultRowHeight="15" x14ac:dyDescent="0.25"/>
  <cols>
    <col min="1" max="1" width="55"/>
    <col min="2" max="1025" width="8.5703125"/>
  </cols>
  <sheetData>
    <row r="1" spans="1:1" ht="15" customHeight="1" x14ac:dyDescent="0.25">
      <c r="A1" t="s">
        <v>418</v>
      </c>
    </row>
    <row r="3" spans="1:1" ht="15" customHeight="1" x14ac:dyDescent="0.25">
      <c r="A3" t="s">
        <v>310</v>
      </c>
    </row>
    <row r="4" spans="1:1" ht="15" customHeight="1" x14ac:dyDescent="0.25">
      <c r="A4" t="s">
        <v>419</v>
      </c>
    </row>
    <row r="5" spans="1:1" ht="15" customHeight="1" x14ac:dyDescent="0.25">
      <c r="A5" t="s">
        <v>420</v>
      </c>
    </row>
    <row r="6" spans="1:1" ht="15" customHeight="1" x14ac:dyDescent="0.25">
      <c r="A6" t="s">
        <v>421</v>
      </c>
    </row>
    <row r="7" spans="1:1" ht="15" customHeight="1" x14ac:dyDescent="0.25">
      <c r="A7" t="s">
        <v>422</v>
      </c>
    </row>
    <row r="8" spans="1:1" ht="15" customHeight="1" x14ac:dyDescent="0.25">
      <c r="A8" t="s">
        <v>423</v>
      </c>
    </row>
    <row r="9" spans="1:1" ht="15" customHeight="1" x14ac:dyDescent="0.25">
      <c r="A9" t="s">
        <v>424</v>
      </c>
    </row>
    <row r="10" spans="1:1" ht="15" customHeight="1" x14ac:dyDescent="0.25">
      <c r="A10" t="s">
        <v>425</v>
      </c>
    </row>
    <row r="11" spans="1:1" ht="15" customHeight="1" x14ac:dyDescent="0.25">
      <c r="A11" t="s">
        <v>426</v>
      </c>
    </row>
    <row r="12" spans="1:1" ht="15" customHeight="1" x14ac:dyDescent="0.25">
      <c r="A12" t="s">
        <v>427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workbookViewId="0">
      <selection activeCell="A11" sqref="A11"/>
    </sheetView>
  </sheetViews>
  <sheetFormatPr defaultRowHeight="15" x14ac:dyDescent="0.25"/>
  <cols>
    <col min="1" max="1" width="36.140625"/>
    <col min="2" max="2" width="27.42578125"/>
    <col min="3" max="3" width="18.28515625"/>
    <col min="4" max="4" width="27.5703125"/>
    <col min="5" max="5" width="12"/>
    <col min="6" max="6" width="36.42578125"/>
    <col min="7" max="7" width="18.42578125"/>
    <col min="8" max="1025" width="8.5703125"/>
  </cols>
  <sheetData>
    <row r="1" spans="1:7" ht="15" customHeight="1" x14ac:dyDescent="0.25">
      <c r="A1" t="s">
        <v>428</v>
      </c>
    </row>
    <row r="3" spans="1:7" ht="15.75" customHeight="1" x14ac:dyDescent="0.25">
      <c r="A3" s="24" t="s">
        <v>429</v>
      </c>
      <c r="B3" s="29" t="s">
        <v>27</v>
      </c>
      <c r="C3" s="24" t="s">
        <v>430</v>
      </c>
      <c r="D3" s="29" t="s">
        <v>431</v>
      </c>
      <c r="E3" s="24" t="s">
        <v>432</v>
      </c>
      <c r="F3" s="24" t="s">
        <v>433</v>
      </c>
      <c r="G3" s="25" t="s">
        <v>434</v>
      </c>
    </row>
    <row r="4" spans="1:7" ht="15" customHeight="1" x14ac:dyDescent="0.25">
      <c r="A4" s="16" t="s">
        <v>435</v>
      </c>
      <c r="B4" s="16" t="s">
        <v>436</v>
      </c>
      <c r="C4" s="16" t="s">
        <v>437</v>
      </c>
      <c r="D4" s="16" t="s">
        <v>438</v>
      </c>
      <c r="E4" s="16" t="s">
        <v>439</v>
      </c>
      <c r="F4" s="16" t="s">
        <v>94</v>
      </c>
      <c r="G4" s="16" t="s">
        <v>39</v>
      </c>
    </row>
    <row r="5" spans="1:7" ht="15" customHeight="1" x14ac:dyDescent="0.25">
      <c r="A5" s="15" t="s">
        <v>440</v>
      </c>
      <c r="B5" s="15" t="s">
        <v>441</v>
      </c>
      <c r="C5" s="15" t="s">
        <v>437</v>
      </c>
      <c r="D5" s="15" t="s">
        <v>442</v>
      </c>
      <c r="E5" s="15" t="s">
        <v>443</v>
      </c>
      <c r="F5" s="15" t="s">
        <v>145</v>
      </c>
      <c r="G5" s="15" t="s">
        <v>39</v>
      </c>
    </row>
    <row r="6" spans="1:7" ht="15" customHeight="1" x14ac:dyDescent="0.25">
      <c r="A6" s="15" t="s">
        <v>444</v>
      </c>
      <c r="B6" s="15" t="s">
        <v>445</v>
      </c>
      <c r="C6" s="15" t="s">
        <v>437</v>
      </c>
      <c r="D6" s="15"/>
      <c r="E6" s="15"/>
      <c r="F6" s="15" t="s">
        <v>446</v>
      </c>
      <c r="G6" s="15"/>
    </row>
    <row r="7" spans="1:7" ht="15" customHeight="1" x14ac:dyDescent="0.25">
      <c r="A7" s="15" t="s">
        <v>447</v>
      </c>
      <c r="B7" s="15" t="s">
        <v>448</v>
      </c>
      <c r="C7" s="15" t="s">
        <v>449</v>
      </c>
      <c r="D7" s="15" t="s">
        <v>450</v>
      </c>
      <c r="E7" s="15"/>
      <c r="F7" s="15" t="s">
        <v>231</v>
      </c>
      <c r="G7" s="15" t="s">
        <v>39</v>
      </c>
    </row>
    <row r="8" spans="1:7" ht="15" customHeight="1" x14ac:dyDescent="0.25">
      <c r="A8" s="15" t="s">
        <v>451</v>
      </c>
      <c r="B8" s="15" t="s">
        <v>452</v>
      </c>
      <c r="C8" s="15" t="s">
        <v>437</v>
      </c>
      <c r="D8" s="15"/>
      <c r="E8" s="15"/>
      <c r="F8" s="15"/>
      <c r="G8" s="15"/>
    </row>
    <row r="9" spans="1:7" ht="15" customHeight="1" x14ac:dyDescent="0.25">
      <c r="A9" s="15" t="s">
        <v>453</v>
      </c>
      <c r="B9" s="15" t="s">
        <v>454</v>
      </c>
      <c r="C9" s="15" t="s">
        <v>449</v>
      </c>
      <c r="D9" s="15" t="s">
        <v>450</v>
      </c>
      <c r="E9" s="15"/>
      <c r="F9" s="15" t="s">
        <v>138</v>
      </c>
      <c r="G9" s="15" t="s">
        <v>39</v>
      </c>
    </row>
    <row r="11" spans="1:7" ht="16.5" customHeight="1" x14ac:dyDescent="0.25">
      <c r="D11" s="30" t="s">
        <v>455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topLeftCell="A52" zoomScaleNormal="100" zoomScaleSheetLayoutView="100" workbookViewId="0">
      <selection activeCell="L75" sqref="L75"/>
    </sheetView>
  </sheetViews>
  <sheetFormatPr defaultRowHeight="15" x14ac:dyDescent="0.25"/>
  <cols>
    <col min="1" max="1" width="9.7109375"/>
    <col min="2" max="2" width="36.7109375"/>
    <col min="3" max="4" width="20"/>
    <col min="5" max="5" width="26.42578125"/>
    <col min="6" max="6" width="14" style="14"/>
    <col min="7" max="7" width="0" hidden="1"/>
    <col min="8" max="8" width="0" style="23" hidden="1" customWidth="1"/>
    <col min="9" max="9" width="57"/>
    <col min="10" max="10" width="8.5703125" style="23"/>
    <col min="11" max="11" width="6.7109375"/>
    <col min="12" max="12" width="24.42578125"/>
    <col min="13" max="13" width="26.42578125"/>
    <col min="16" max="1025" width="8.5703125"/>
  </cols>
  <sheetData>
    <row r="1" spans="1:13" ht="35.25" customHeight="1" x14ac:dyDescent="0.25">
      <c r="A1" s="31" t="s">
        <v>25</v>
      </c>
      <c r="B1" s="32" t="s">
        <v>26</v>
      </c>
      <c r="C1" s="32" t="s">
        <v>27</v>
      </c>
      <c r="D1" s="32" t="s">
        <v>28</v>
      </c>
      <c r="E1" s="32" t="s">
        <v>29</v>
      </c>
      <c r="F1" s="33" t="s">
        <v>30</v>
      </c>
      <c r="G1" s="32" t="s">
        <v>31</v>
      </c>
      <c r="H1" s="32" t="s">
        <v>32</v>
      </c>
      <c r="I1" s="32" t="s">
        <v>33</v>
      </c>
      <c r="J1" s="32" t="s">
        <v>34</v>
      </c>
    </row>
    <row r="2" spans="1:13" ht="15" customHeight="1" x14ac:dyDescent="0.25">
      <c r="A2" s="34" t="s">
        <v>35</v>
      </c>
      <c r="B2" s="34" t="s">
        <v>36</v>
      </c>
      <c r="C2" s="34" t="s">
        <v>37</v>
      </c>
      <c r="D2" s="34" t="s">
        <v>56</v>
      </c>
      <c r="E2" s="34" t="str">
        <f>VLOOKUP(D2,$L$3:$M$35,2,0)</f>
        <v>Andy Nichols</v>
      </c>
      <c r="F2" s="35">
        <v>0.1</v>
      </c>
      <c r="G2" s="34"/>
      <c r="H2" s="73"/>
      <c r="I2" s="34" t="s">
        <v>38</v>
      </c>
      <c r="J2" s="73" t="s">
        <v>39</v>
      </c>
      <c r="L2" t="s">
        <v>28</v>
      </c>
      <c r="M2" t="s">
        <v>29</v>
      </c>
    </row>
    <row r="3" spans="1:13" ht="15" customHeight="1" x14ac:dyDescent="0.25">
      <c r="A3" s="34" t="s">
        <v>50</v>
      </c>
      <c r="B3" s="34" t="s">
        <v>51</v>
      </c>
      <c r="C3" s="34" t="s">
        <v>42</v>
      </c>
      <c r="D3" s="34" t="s">
        <v>43</v>
      </c>
      <c r="E3" s="34" t="str">
        <f>VLOOKUP(D3,$L$3:$M$35,2,0)</f>
        <v>Ron Lambert/Andy Nichols</v>
      </c>
      <c r="F3" s="35">
        <v>0.5</v>
      </c>
      <c r="G3" s="34"/>
      <c r="H3" s="73"/>
      <c r="I3" s="34"/>
      <c r="J3" s="73" t="s">
        <v>39</v>
      </c>
      <c r="L3" t="s">
        <v>44</v>
      </c>
      <c r="M3" t="s">
        <v>45</v>
      </c>
    </row>
    <row r="4" spans="1:13" ht="15" customHeight="1" x14ac:dyDescent="0.25">
      <c r="A4" s="34" t="s">
        <v>40</v>
      </c>
      <c r="B4" s="34" t="s">
        <v>41</v>
      </c>
      <c r="C4" s="34" t="s">
        <v>42</v>
      </c>
      <c r="D4" s="34" t="s">
        <v>43</v>
      </c>
      <c r="E4" s="34" t="str">
        <f>VLOOKUP(D4,$L$3:$M$35,2,0)</f>
        <v>Ron Lambert/Andy Nichols</v>
      </c>
      <c r="F4" s="35">
        <v>0.5</v>
      </c>
      <c r="G4" s="34"/>
      <c r="H4" s="73"/>
      <c r="I4" s="34"/>
      <c r="J4" s="73" t="s">
        <v>39</v>
      </c>
      <c r="L4" t="s">
        <v>48</v>
      </c>
      <c r="M4" t="s">
        <v>49</v>
      </c>
    </row>
    <row r="5" spans="1:13" ht="15" customHeight="1" x14ac:dyDescent="0.25">
      <c r="A5" s="34" t="s">
        <v>54</v>
      </c>
      <c r="B5" s="34" t="s">
        <v>55</v>
      </c>
      <c r="C5" s="34" t="s">
        <v>42</v>
      </c>
      <c r="D5" s="34" t="s">
        <v>56</v>
      </c>
      <c r="E5" s="34" t="str">
        <f>VLOOKUP(D5,$L$3:$M$35,2,0)</f>
        <v>Andy Nichols</v>
      </c>
      <c r="F5" s="35">
        <v>0.5</v>
      </c>
      <c r="G5" s="34"/>
      <c r="H5" s="73"/>
      <c r="I5" s="34"/>
      <c r="J5" s="73" t="s">
        <v>39</v>
      </c>
      <c r="L5" t="s">
        <v>52</v>
      </c>
      <c r="M5" t="s">
        <v>53</v>
      </c>
    </row>
    <row r="6" spans="1:13" ht="15" customHeight="1" x14ac:dyDescent="0.25">
      <c r="A6" s="37" t="s">
        <v>75</v>
      </c>
      <c r="B6" s="37" t="s">
        <v>76</v>
      </c>
      <c r="C6" s="37" t="s">
        <v>42</v>
      </c>
      <c r="D6" s="38" t="s">
        <v>77</v>
      </c>
      <c r="E6" s="34" t="str">
        <f>VLOOKUP(D6,$L$3:$M$35,2,0)</f>
        <v>Ian Mullacrane</v>
      </c>
      <c r="F6" s="35">
        <v>0.5</v>
      </c>
      <c r="G6" s="37"/>
      <c r="H6" s="47" t="s">
        <v>63</v>
      </c>
      <c r="I6" s="37" t="s">
        <v>64</v>
      </c>
      <c r="J6" s="74" t="s">
        <v>39</v>
      </c>
      <c r="L6" t="s">
        <v>58</v>
      </c>
      <c r="M6" t="s">
        <v>59</v>
      </c>
    </row>
    <row r="7" spans="1:13" ht="15" customHeight="1" x14ac:dyDescent="0.25">
      <c r="A7" s="37" t="s">
        <v>67</v>
      </c>
      <c r="B7" s="37" t="s">
        <v>68</v>
      </c>
      <c r="C7" s="37" t="s">
        <v>42</v>
      </c>
      <c r="D7" s="38" t="s">
        <v>62</v>
      </c>
      <c r="E7" s="34" t="str">
        <f>VLOOKUP(D7,$L$3:$M$35,2,0)</f>
        <v>Craig Macwaters</v>
      </c>
      <c r="F7" s="35">
        <v>0.5</v>
      </c>
      <c r="G7" s="37"/>
      <c r="H7" s="47" t="s">
        <v>63</v>
      </c>
      <c r="I7" s="37" t="s">
        <v>64</v>
      </c>
      <c r="J7" s="73" t="s">
        <v>39</v>
      </c>
      <c r="L7" t="s">
        <v>65</v>
      </c>
      <c r="M7" t="s">
        <v>66</v>
      </c>
    </row>
    <row r="8" spans="1:13" ht="15" customHeight="1" x14ac:dyDescent="0.25">
      <c r="A8" s="34" t="s">
        <v>71</v>
      </c>
      <c r="B8" s="34" t="s">
        <v>72</v>
      </c>
      <c r="C8" s="34" t="s">
        <v>42</v>
      </c>
      <c r="D8" s="34" t="s">
        <v>62</v>
      </c>
      <c r="E8" s="34" t="str">
        <f>VLOOKUP(D8,$L$3:$M$35,2,0)</f>
        <v>Craig Macwaters</v>
      </c>
      <c r="F8" s="35">
        <v>0.5</v>
      </c>
      <c r="G8" s="34"/>
      <c r="H8" s="73"/>
      <c r="I8" s="34"/>
      <c r="J8" s="73" t="s">
        <v>39</v>
      </c>
      <c r="L8" t="s">
        <v>69</v>
      </c>
      <c r="M8" t="s">
        <v>70</v>
      </c>
    </row>
    <row r="9" spans="1:13" ht="15" customHeight="1" x14ac:dyDescent="0.25">
      <c r="A9" s="34" t="s">
        <v>46</v>
      </c>
      <c r="B9" s="34" t="s">
        <v>47</v>
      </c>
      <c r="C9" s="34" t="s">
        <v>42</v>
      </c>
      <c r="D9" s="34" t="s">
        <v>43</v>
      </c>
      <c r="E9" s="34" t="str">
        <f>VLOOKUP(D9,$L$3:$M$35,2,0)</f>
        <v>Ron Lambert/Andy Nichols</v>
      </c>
      <c r="F9" s="35">
        <v>0.5</v>
      </c>
      <c r="G9" s="34"/>
      <c r="H9" s="35"/>
      <c r="I9" s="36"/>
      <c r="J9" s="73" t="s">
        <v>39</v>
      </c>
      <c r="L9" t="s">
        <v>73</v>
      </c>
      <c r="M9" t="s">
        <v>74</v>
      </c>
    </row>
    <row r="10" spans="1:13" ht="15" customHeight="1" x14ac:dyDescent="0.25">
      <c r="A10" s="37" t="s">
        <v>60</v>
      </c>
      <c r="B10" s="37" t="s">
        <v>61</v>
      </c>
      <c r="C10" s="37" t="s">
        <v>42</v>
      </c>
      <c r="D10" s="38" t="s">
        <v>62</v>
      </c>
      <c r="E10" s="34" t="str">
        <f>VLOOKUP(D10,$L$3:$M$35,2,0)</f>
        <v>Craig Macwaters</v>
      </c>
      <c r="F10" s="35">
        <v>0.5</v>
      </c>
      <c r="G10" s="37"/>
      <c r="H10" s="47" t="s">
        <v>63</v>
      </c>
      <c r="I10" s="37" t="s">
        <v>64</v>
      </c>
      <c r="J10" s="73" t="s">
        <v>39</v>
      </c>
      <c r="L10" t="s">
        <v>78</v>
      </c>
      <c r="M10" t="s">
        <v>79</v>
      </c>
    </row>
    <row r="11" spans="1:13" ht="15" customHeight="1" x14ac:dyDescent="0.25">
      <c r="A11" s="40" t="s">
        <v>80</v>
      </c>
      <c r="B11" s="40" t="s">
        <v>81</v>
      </c>
      <c r="C11" s="40" t="s">
        <v>42</v>
      </c>
      <c r="D11" s="34" t="s">
        <v>82</v>
      </c>
      <c r="E11" s="34" t="str">
        <f>VLOOKUP(D11,$L$3:$M$35,2,0)</f>
        <v>Henry Nebrensky</v>
      </c>
      <c r="F11" s="35">
        <v>0.5</v>
      </c>
      <c r="G11" s="40"/>
      <c r="H11" s="49" t="s">
        <v>83</v>
      </c>
      <c r="I11" s="40" t="s">
        <v>84</v>
      </c>
      <c r="J11" s="73" t="s">
        <v>39</v>
      </c>
      <c r="L11" t="s">
        <v>43</v>
      </c>
      <c r="M11" t="s">
        <v>85</v>
      </c>
    </row>
    <row r="12" spans="1:13" ht="15" customHeight="1" x14ac:dyDescent="0.25">
      <c r="A12" s="40" t="s">
        <v>86</v>
      </c>
      <c r="B12" s="40" t="s">
        <v>87</v>
      </c>
      <c r="C12" s="40" t="s">
        <v>88</v>
      </c>
      <c r="D12" s="39" t="s">
        <v>77</v>
      </c>
      <c r="E12" s="34" t="str">
        <f>VLOOKUP(D12,$L$3:$M$35,2,0)</f>
        <v>Ian Mullacrane</v>
      </c>
      <c r="F12" s="41">
        <v>0.6</v>
      </c>
      <c r="G12" s="40"/>
      <c r="H12" s="49" t="s">
        <v>83</v>
      </c>
      <c r="I12" s="40" t="s">
        <v>89</v>
      </c>
      <c r="J12" s="73" t="s">
        <v>39</v>
      </c>
      <c r="L12" t="s">
        <v>77</v>
      </c>
      <c r="M12" t="s">
        <v>90</v>
      </c>
    </row>
    <row r="13" spans="1:13" ht="15" customHeight="1" x14ac:dyDescent="0.25">
      <c r="A13" s="36" t="s">
        <v>95</v>
      </c>
      <c r="B13" s="34" t="s">
        <v>96</v>
      </c>
      <c r="C13" s="34" t="s">
        <v>97</v>
      </c>
      <c r="D13" s="34" t="s">
        <v>56</v>
      </c>
      <c r="E13" s="34" t="str">
        <f>VLOOKUP(D13,$L$3:$M$35,2,0)</f>
        <v>Andy Nichols</v>
      </c>
      <c r="F13" s="35">
        <v>0.7</v>
      </c>
      <c r="G13" s="34"/>
      <c r="H13" s="73"/>
      <c r="I13" s="34"/>
      <c r="J13" s="73" t="s">
        <v>39</v>
      </c>
      <c r="L13" t="s">
        <v>93</v>
      </c>
      <c r="M13" t="s">
        <v>94</v>
      </c>
    </row>
    <row r="14" spans="1:13" ht="15" customHeight="1" x14ac:dyDescent="0.25">
      <c r="A14" s="34" t="s">
        <v>100</v>
      </c>
      <c r="B14" s="34" t="s">
        <v>101</v>
      </c>
      <c r="C14" s="34" t="s">
        <v>88</v>
      </c>
      <c r="D14" s="34" t="s">
        <v>62</v>
      </c>
      <c r="E14" s="34" t="str">
        <f>VLOOKUP(D14,$L$3:$M$35,2,0)</f>
        <v>Craig Macwaters</v>
      </c>
      <c r="F14" s="42">
        <v>0.7</v>
      </c>
      <c r="G14" s="34"/>
      <c r="H14" s="73"/>
      <c r="I14" s="34"/>
      <c r="J14" s="73" t="s">
        <v>39</v>
      </c>
      <c r="L14" t="s">
        <v>98</v>
      </c>
      <c r="M14" t="s">
        <v>99</v>
      </c>
    </row>
    <row r="15" spans="1:13" ht="15" customHeight="1" x14ac:dyDescent="0.25">
      <c r="A15" s="40" t="s">
        <v>91</v>
      </c>
      <c r="B15" s="40" t="s">
        <v>92</v>
      </c>
      <c r="C15" s="40" t="s">
        <v>88</v>
      </c>
      <c r="D15" s="39" t="s">
        <v>77</v>
      </c>
      <c r="E15" s="34" t="str">
        <f>VLOOKUP(D15,$L$3:$M$35,2,0)</f>
        <v>Ian Mullacrane</v>
      </c>
      <c r="F15" s="41">
        <v>0.7</v>
      </c>
      <c r="G15" s="40"/>
      <c r="H15" s="49" t="s">
        <v>83</v>
      </c>
      <c r="I15" s="40" t="s">
        <v>89</v>
      </c>
      <c r="J15" s="73" t="s">
        <v>39</v>
      </c>
      <c r="L15" t="s">
        <v>102</v>
      </c>
      <c r="M15" t="s">
        <v>103</v>
      </c>
    </row>
    <row r="16" spans="1:13" ht="15" customHeight="1" x14ac:dyDescent="0.25">
      <c r="A16" s="36" t="s">
        <v>104</v>
      </c>
      <c r="B16" s="34" t="s">
        <v>105</v>
      </c>
      <c r="C16" s="34" t="s">
        <v>97</v>
      </c>
      <c r="D16" s="34" t="s">
        <v>62</v>
      </c>
      <c r="E16" s="34" t="str">
        <f>VLOOKUP(D16,$L$3:$M$35,2,0)</f>
        <v>Craig Macwaters</v>
      </c>
      <c r="F16" s="35">
        <v>0.8</v>
      </c>
      <c r="G16" s="34"/>
      <c r="H16" s="73"/>
      <c r="I16" s="34"/>
      <c r="J16" s="73" t="s">
        <v>39</v>
      </c>
      <c r="L16" t="s">
        <v>106</v>
      </c>
      <c r="M16" t="s">
        <v>107</v>
      </c>
    </row>
    <row r="17" spans="1:13" ht="15" customHeight="1" x14ac:dyDescent="0.25">
      <c r="A17" s="37" t="s">
        <v>108</v>
      </c>
      <c r="B17" s="37" t="s">
        <v>109</v>
      </c>
      <c r="C17" s="37" t="s">
        <v>88</v>
      </c>
      <c r="D17" s="38" t="s">
        <v>62</v>
      </c>
      <c r="E17" s="34" t="str">
        <f>VLOOKUP(D17,$L$3:$M$35,2,0)</f>
        <v>Craig Macwaters</v>
      </c>
      <c r="F17" s="43">
        <v>0.8</v>
      </c>
      <c r="G17" s="37"/>
      <c r="H17" s="47" t="s">
        <v>111</v>
      </c>
      <c r="I17" s="37" t="s">
        <v>112</v>
      </c>
      <c r="J17" s="73" t="s">
        <v>39</v>
      </c>
      <c r="L17" t="s">
        <v>113</v>
      </c>
      <c r="M17" t="s">
        <v>110</v>
      </c>
    </row>
    <row r="18" spans="1:13" ht="15" customHeight="1" x14ac:dyDescent="0.25">
      <c r="A18" s="37" t="s">
        <v>268</v>
      </c>
      <c r="B18" s="37" t="s">
        <v>269</v>
      </c>
      <c r="C18" s="37" t="s">
        <v>97</v>
      </c>
      <c r="D18" s="38" t="s">
        <v>77</v>
      </c>
      <c r="E18" s="34" t="str">
        <f>VLOOKUP(D18,$L$3:$M$35,2,0)</f>
        <v>Ian Mullacrane</v>
      </c>
      <c r="F18" s="47">
        <v>1</v>
      </c>
      <c r="G18" s="37"/>
      <c r="H18" s="47" t="s">
        <v>63</v>
      </c>
      <c r="I18" s="37" t="s">
        <v>64</v>
      </c>
      <c r="J18" s="73" t="s">
        <v>39</v>
      </c>
      <c r="L18" t="s">
        <v>119</v>
      </c>
      <c r="M18" t="s">
        <v>110</v>
      </c>
    </row>
    <row r="19" spans="1:13" ht="15" customHeight="1" x14ac:dyDescent="0.25">
      <c r="A19" s="34" t="s">
        <v>120</v>
      </c>
      <c r="B19" s="36" t="s">
        <v>121</v>
      </c>
      <c r="C19" s="36" t="s">
        <v>116</v>
      </c>
      <c r="D19" s="44" t="s">
        <v>458</v>
      </c>
      <c r="E19" s="34" t="str">
        <f>VLOOKUP(D19,$L$3:$M$35,2,0)</f>
        <v>Misc</v>
      </c>
      <c r="F19" s="35">
        <v>1</v>
      </c>
      <c r="G19" s="34"/>
      <c r="H19" s="73"/>
      <c r="I19" s="34"/>
      <c r="J19" s="73" t="s">
        <v>39</v>
      </c>
      <c r="L19" t="s">
        <v>62</v>
      </c>
      <c r="M19" t="s">
        <v>110</v>
      </c>
    </row>
    <row r="20" spans="1:13" ht="15" customHeight="1" x14ac:dyDescent="0.25">
      <c r="A20" s="34" t="s">
        <v>114</v>
      </c>
      <c r="B20" s="36" t="s">
        <v>115</v>
      </c>
      <c r="C20" s="36" t="s">
        <v>116</v>
      </c>
      <c r="D20" s="34" t="s">
        <v>117</v>
      </c>
      <c r="E20" s="34" t="str">
        <f>VLOOKUP(D20,$L$3:$M$35,2,0)</f>
        <v>Paul Smith</v>
      </c>
      <c r="F20" s="35">
        <v>1</v>
      </c>
      <c r="G20" s="34"/>
      <c r="H20" s="73"/>
      <c r="I20" s="34" t="s">
        <v>118</v>
      </c>
      <c r="J20" s="73" t="s">
        <v>39</v>
      </c>
      <c r="L20" t="s">
        <v>124</v>
      </c>
      <c r="M20" t="s">
        <v>125</v>
      </c>
    </row>
    <row r="21" spans="1:13" ht="15" customHeight="1" x14ac:dyDescent="0.25">
      <c r="A21" s="34" t="s">
        <v>122</v>
      </c>
      <c r="B21" s="34" t="s">
        <v>123</v>
      </c>
      <c r="C21" s="34" t="s">
        <v>97</v>
      </c>
      <c r="D21" s="34" t="s">
        <v>43</v>
      </c>
      <c r="E21" s="34" t="str">
        <f>VLOOKUP(D21,$L$3:$M$35,2,0)</f>
        <v>Ron Lambert/Andy Nichols</v>
      </c>
      <c r="F21" s="35">
        <v>1.3</v>
      </c>
      <c r="G21" s="34"/>
      <c r="H21" s="73"/>
      <c r="I21" s="34"/>
      <c r="J21" s="73" t="s">
        <v>39</v>
      </c>
      <c r="L21" t="s">
        <v>128</v>
      </c>
      <c r="M21" t="s">
        <v>129</v>
      </c>
    </row>
    <row r="22" spans="1:13" ht="15" customHeight="1" x14ac:dyDescent="0.25">
      <c r="A22" s="34" t="s">
        <v>126</v>
      </c>
      <c r="B22" s="34" t="s">
        <v>127</v>
      </c>
      <c r="C22" s="34" t="s">
        <v>88</v>
      </c>
      <c r="D22" s="34" t="s">
        <v>56</v>
      </c>
      <c r="E22" s="34" t="str">
        <f>VLOOKUP(D22,$L$3:$M$35,2,0)</f>
        <v>Andy Nichols</v>
      </c>
      <c r="F22" s="42">
        <v>1.4</v>
      </c>
      <c r="G22" s="34"/>
      <c r="H22" s="73"/>
      <c r="I22" s="34"/>
      <c r="J22" s="73" t="s">
        <v>39</v>
      </c>
      <c r="L22" t="s">
        <v>132</v>
      </c>
      <c r="M22" t="s">
        <v>133</v>
      </c>
    </row>
    <row r="23" spans="1:13" ht="15" customHeight="1" x14ac:dyDescent="0.25">
      <c r="A23" s="34" t="s">
        <v>130</v>
      </c>
      <c r="B23" s="36" t="s">
        <v>131</v>
      </c>
      <c r="C23" s="36" t="s">
        <v>116</v>
      </c>
      <c r="D23" s="44" t="s">
        <v>162</v>
      </c>
      <c r="E23" s="34" t="str">
        <f>VLOOKUP(D23,$L$3:$M$35,2,0)</f>
        <v>Martin Hughes</v>
      </c>
      <c r="F23" s="35">
        <v>1.5</v>
      </c>
      <c r="G23" s="34"/>
      <c r="H23" s="73"/>
      <c r="I23" s="34"/>
      <c r="J23" s="73" t="s">
        <v>39</v>
      </c>
      <c r="L23" t="s">
        <v>137</v>
      </c>
      <c r="M23" t="s">
        <v>138</v>
      </c>
    </row>
    <row r="24" spans="1:13" ht="15" customHeight="1" x14ac:dyDescent="0.25">
      <c r="A24" s="34" t="s">
        <v>146</v>
      </c>
      <c r="B24" s="36" t="s">
        <v>81</v>
      </c>
      <c r="C24" s="36" t="s">
        <v>116</v>
      </c>
      <c r="D24" s="34" t="s">
        <v>82</v>
      </c>
      <c r="E24" s="34" t="str">
        <f>VLOOKUP(D24,$L$3:$M$35,2,0)</f>
        <v>Henry Nebrensky</v>
      </c>
      <c r="F24" s="35">
        <v>1.5</v>
      </c>
      <c r="G24" s="34"/>
      <c r="H24" s="73" t="s">
        <v>111</v>
      </c>
      <c r="I24" s="34"/>
      <c r="J24" s="73" t="s">
        <v>39</v>
      </c>
      <c r="L24" t="s">
        <v>117</v>
      </c>
      <c r="M24" t="s">
        <v>141</v>
      </c>
    </row>
    <row r="25" spans="1:13" ht="15" customHeight="1" x14ac:dyDescent="0.25">
      <c r="A25" s="34" t="s">
        <v>142</v>
      </c>
      <c r="B25" s="36" t="s">
        <v>143</v>
      </c>
      <c r="C25" s="36" t="s">
        <v>116</v>
      </c>
      <c r="D25" s="34" t="s">
        <v>136</v>
      </c>
      <c r="E25" s="34" t="str">
        <f>VLOOKUP(D25,$L$3:$M$35,2,0)</f>
        <v>Henry Nebrensky</v>
      </c>
      <c r="F25" s="35">
        <v>1.5</v>
      </c>
      <c r="G25" s="34"/>
      <c r="H25" s="73"/>
      <c r="I25" s="34"/>
      <c r="J25" s="73" t="s">
        <v>39</v>
      </c>
      <c r="L25" t="s">
        <v>144</v>
      </c>
      <c r="M25" t="s">
        <v>145</v>
      </c>
    </row>
    <row r="26" spans="1:13" ht="15" customHeight="1" x14ac:dyDescent="0.25">
      <c r="A26" s="34" t="s">
        <v>134</v>
      </c>
      <c r="B26" s="36" t="s">
        <v>135</v>
      </c>
      <c r="C26" s="36" t="s">
        <v>116</v>
      </c>
      <c r="D26" s="34" t="s">
        <v>136</v>
      </c>
      <c r="E26" s="34" t="str">
        <f>VLOOKUP(D26,$L$3:$M$35,2,0)</f>
        <v>Henry Nebrensky</v>
      </c>
      <c r="F26" s="35">
        <v>1.5</v>
      </c>
      <c r="G26" s="34"/>
      <c r="H26" s="73"/>
      <c r="I26" s="34"/>
      <c r="J26" s="73" t="s">
        <v>39</v>
      </c>
      <c r="L26" t="s">
        <v>147</v>
      </c>
      <c r="M26" t="s">
        <v>145</v>
      </c>
    </row>
    <row r="27" spans="1:13" ht="15" customHeight="1" x14ac:dyDescent="0.25">
      <c r="A27" s="34" t="s">
        <v>139</v>
      </c>
      <c r="B27" s="36" t="s">
        <v>140</v>
      </c>
      <c r="C27" s="36" t="s">
        <v>116</v>
      </c>
      <c r="D27" s="34" t="s">
        <v>136</v>
      </c>
      <c r="E27" s="34" t="str">
        <f>VLOOKUP(D27,$L$3:$M$35,2,0)</f>
        <v>Henry Nebrensky</v>
      </c>
      <c r="F27" s="35">
        <v>1.5</v>
      </c>
      <c r="G27" s="34"/>
      <c r="H27" s="73"/>
      <c r="I27" s="34"/>
      <c r="J27" s="73" t="s">
        <v>39</v>
      </c>
      <c r="L27" t="s">
        <v>150</v>
      </c>
      <c r="M27" t="s">
        <v>145</v>
      </c>
    </row>
    <row r="28" spans="1:13" ht="15" customHeight="1" x14ac:dyDescent="0.25">
      <c r="A28" s="34" t="s">
        <v>148</v>
      </c>
      <c r="B28" s="34" t="s">
        <v>149</v>
      </c>
      <c r="C28" s="34" t="s">
        <v>88</v>
      </c>
      <c r="D28" s="34" t="s">
        <v>43</v>
      </c>
      <c r="E28" s="34" t="str">
        <f>VLOOKUP(D28,$L$3:$M$35,2,0)</f>
        <v>Ron Lambert/Andy Nichols</v>
      </c>
      <c r="F28" s="42">
        <v>1.7</v>
      </c>
      <c r="G28" s="34"/>
      <c r="H28" s="73"/>
      <c r="I28" s="34"/>
      <c r="J28" s="73" t="s">
        <v>39</v>
      </c>
      <c r="L28" t="s">
        <v>155</v>
      </c>
      <c r="M28" t="s">
        <v>110</v>
      </c>
    </row>
    <row r="29" spans="1:13" ht="15" customHeight="1" x14ac:dyDescent="0.25">
      <c r="A29" s="34" t="s">
        <v>169</v>
      </c>
      <c r="B29" s="34" t="s">
        <v>170</v>
      </c>
      <c r="C29" s="34" t="s">
        <v>168</v>
      </c>
      <c r="D29" s="34" t="s">
        <v>62</v>
      </c>
      <c r="E29" s="34" t="str">
        <f>VLOOKUP(D29,$L$3:$M$35,2,0)</f>
        <v>Craig Macwaters</v>
      </c>
      <c r="F29" s="35">
        <v>2</v>
      </c>
      <c r="G29" s="34"/>
      <c r="H29" s="73"/>
      <c r="I29" s="34"/>
      <c r="J29" s="73" t="s">
        <v>39</v>
      </c>
      <c r="L29" t="s">
        <v>159</v>
      </c>
      <c r="M29" t="s">
        <v>59</v>
      </c>
    </row>
    <row r="30" spans="1:13" ht="15" customHeight="1" x14ac:dyDescent="0.25">
      <c r="A30" s="34" t="s">
        <v>166</v>
      </c>
      <c r="B30" s="34" t="s">
        <v>167</v>
      </c>
      <c r="C30" s="34" t="s">
        <v>168</v>
      </c>
      <c r="D30" s="34" t="s">
        <v>62</v>
      </c>
      <c r="E30" s="34" t="str">
        <f>VLOOKUP(D30,$L$3:$M$35,2,0)</f>
        <v>Craig Macwaters</v>
      </c>
      <c r="F30" s="35">
        <v>2</v>
      </c>
      <c r="G30" s="34"/>
      <c r="H30" s="73"/>
      <c r="I30" s="34"/>
      <c r="J30" s="73" t="s">
        <v>39</v>
      </c>
      <c r="L30" t="s">
        <v>162</v>
      </c>
      <c r="M30" t="s">
        <v>163</v>
      </c>
    </row>
    <row r="31" spans="1:13" ht="15" customHeight="1" x14ac:dyDescent="0.25">
      <c r="A31" s="34" t="s">
        <v>280</v>
      </c>
      <c r="B31" s="34" t="s">
        <v>249</v>
      </c>
      <c r="C31" s="34" t="s">
        <v>168</v>
      </c>
      <c r="D31" s="34" t="s">
        <v>43</v>
      </c>
      <c r="E31" s="34" t="str">
        <f>VLOOKUP(D31,$L$3:$M$35,2,0)</f>
        <v>Ron Lambert/Andy Nichols</v>
      </c>
      <c r="F31" s="35">
        <v>2</v>
      </c>
      <c r="G31" s="34"/>
      <c r="H31" s="73"/>
      <c r="I31" s="34"/>
      <c r="J31" s="73" t="s">
        <v>39</v>
      </c>
      <c r="L31" t="s">
        <v>457</v>
      </c>
      <c r="M31" t="s">
        <v>458</v>
      </c>
    </row>
    <row r="32" spans="1:13" ht="15" customHeight="1" x14ac:dyDescent="0.25">
      <c r="A32" s="34" t="s">
        <v>160</v>
      </c>
      <c r="B32" s="34" t="s">
        <v>161</v>
      </c>
      <c r="C32" s="34" t="s">
        <v>37</v>
      </c>
      <c r="D32" s="34" t="s">
        <v>69</v>
      </c>
      <c r="E32" s="34" t="str">
        <f>VLOOKUP(D32,$L$3:$M$35,2,0)</f>
        <v>Vicky Bayliss/Mike Courthold</v>
      </c>
      <c r="F32" s="35">
        <v>2</v>
      </c>
      <c r="G32" s="34"/>
      <c r="H32" s="73"/>
      <c r="I32" s="34"/>
      <c r="J32" s="73" t="s">
        <v>39</v>
      </c>
      <c r="L32" t="s">
        <v>56</v>
      </c>
      <c r="M32" t="s">
        <v>231</v>
      </c>
    </row>
    <row r="33" spans="1:13" ht="15" customHeight="1" x14ac:dyDescent="0.25">
      <c r="A33" s="34" t="s">
        <v>164</v>
      </c>
      <c r="B33" s="36" t="s">
        <v>165</v>
      </c>
      <c r="C33" s="36" t="s">
        <v>116</v>
      </c>
      <c r="D33" s="44" t="s">
        <v>458</v>
      </c>
      <c r="E33" s="34" t="str">
        <f>VLOOKUP(D33,$L$3:$M$35,2,0)</f>
        <v>Misc</v>
      </c>
      <c r="F33" s="35">
        <v>2</v>
      </c>
      <c r="G33" s="34"/>
      <c r="H33" s="73"/>
      <c r="I33" s="34"/>
      <c r="J33" s="73" t="s">
        <v>39</v>
      </c>
      <c r="L33" t="s">
        <v>82</v>
      </c>
      <c r="M33" t="s">
        <v>66</v>
      </c>
    </row>
    <row r="34" spans="1:13" ht="15" customHeight="1" x14ac:dyDescent="0.25">
      <c r="A34" s="34" t="s">
        <v>171</v>
      </c>
      <c r="B34" s="36" t="s">
        <v>121</v>
      </c>
      <c r="C34" s="36" t="s">
        <v>116</v>
      </c>
      <c r="D34" s="44" t="s">
        <v>458</v>
      </c>
      <c r="E34" s="34" t="str">
        <f>VLOOKUP(D34,$L$3:$M$35,2,0)</f>
        <v>Misc</v>
      </c>
      <c r="F34" s="35">
        <v>2</v>
      </c>
      <c r="G34" s="34"/>
      <c r="H34" s="73"/>
      <c r="I34" s="34"/>
      <c r="J34" s="73" t="s">
        <v>39</v>
      </c>
      <c r="L34" t="s">
        <v>136</v>
      </c>
      <c r="M34" t="s">
        <v>66</v>
      </c>
    </row>
    <row r="35" spans="1:13" ht="15" customHeight="1" x14ac:dyDescent="0.25">
      <c r="A35" s="34" t="s">
        <v>156</v>
      </c>
      <c r="B35" s="36" t="s">
        <v>157</v>
      </c>
      <c r="C35" s="36" t="s">
        <v>116</v>
      </c>
      <c r="D35" s="44" t="s">
        <v>159</v>
      </c>
      <c r="E35" s="34" t="str">
        <f>VLOOKUP(D35,$L$3:$M$35,2,0)</f>
        <v>Tim Hayler</v>
      </c>
      <c r="F35" s="35">
        <v>2</v>
      </c>
      <c r="G35" s="34"/>
      <c r="H35" s="73"/>
      <c r="I35" s="34" t="s">
        <v>158</v>
      </c>
      <c r="J35" s="73" t="s">
        <v>39</v>
      </c>
      <c r="L35" t="s">
        <v>459</v>
      </c>
      <c r="M35" t="s">
        <v>197</v>
      </c>
    </row>
    <row r="36" spans="1:13" ht="15" customHeight="1" x14ac:dyDescent="0.25">
      <c r="A36" s="37" t="s">
        <v>172</v>
      </c>
      <c r="B36" s="37" t="s">
        <v>173</v>
      </c>
      <c r="C36" s="37" t="s">
        <v>153</v>
      </c>
      <c r="D36" s="38" t="s">
        <v>77</v>
      </c>
      <c r="E36" s="34" t="str">
        <f>VLOOKUP(D36,$L$3:$M$35,2,0)</f>
        <v>Ian Mullacrane</v>
      </c>
      <c r="F36" s="47">
        <v>2</v>
      </c>
      <c r="G36" s="37"/>
      <c r="H36" s="47" t="s">
        <v>63</v>
      </c>
      <c r="I36" s="37" t="s">
        <v>174</v>
      </c>
      <c r="J36" s="74" t="s">
        <v>39</v>
      </c>
    </row>
    <row r="37" spans="1:13" ht="15" customHeight="1" x14ac:dyDescent="0.25">
      <c r="A37" s="45" t="s">
        <v>151</v>
      </c>
      <c r="B37" s="45" t="s">
        <v>152</v>
      </c>
      <c r="C37" s="45" t="s">
        <v>153</v>
      </c>
      <c r="D37" s="45" t="s">
        <v>77</v>
      </c>
      <c r="E37" s="34" t="str">
        <f>VLOOKUP(D37,$L$3:$M$35,2,0)</f>
        <v>Ian Mullacrane</v>
      </c>
      <c r="F37" s="46">
        <v>2</v>
      </c>
      <c r="G37" s="45"/>
      <c r="H37" s="49" t="s">
        <v>111</v>
      </c>
      <c r="I37" s="40" t="s">
        <v>154</v>
      </c>
      <c r="J37" s="74" t="s">
        <v>39</v>
      </c>
    </row>
    <row r="38" spans="1:13" ht="15" customHeight="1" x14ac:dyDescent="0.25">
      <c r="A38" s="34" t="s">
        <v>282</v>
      </c>
      <c r="B38" s="34" t="s">
        <v>465</v>
      </c>
      <c r="C38" s="34" t="s">
        <v>242</v>
      </c>
      <c r="D38" s="34" t="s">
        <v>43</v>
      </c>
      <c r="E38" s="34" t="str">
        <f>VLOOKUP(D38,$L$3:$M$35,2,0)</f>
        <v>Ron Lambert/Andy Nichols</v>
      </c>
      <c r="F38" s="35">
        <v>3</v>
      </c>
      <c r="G38" s="34"/>
      <c r="H38" s="73"/>
      <c r="I38" s="34"/>
      <c r="J38" s="53" t="s">
        <v>39</v>
      </c>
    </row>
    <row r="39" spans="1:13" ht="15" customHeight="1" x14ac:dyDescent="0.25">
      <c r="A39" s="34" t="s">
        <v>219</v>
      </c>
      <c r="B39" s="34" t="s">
        <v>456</v>
      </c>
      <c r="C39" s="34" t="s">
        <v>468</v>
      </c>
      <c r="D39" s="34" t="s">
        <v>162</v>
      </c>
      <c r="E39" s="34" t="str">
        <f>VLOOKUP(D39,$L$3:$M$35,2,0)</f>
        <v>Martin Hughes</v>
      </c>
      <c r="F39" s="35">
        <v>3</v>
      </c>
      <c r="G39" s="34"/>
      <c r="H39" s="73"/>
      <c r="I39" s="34"/>
      <c r="J39" s="73" t="s">
        <v>39</v>
      </c>
    </row>
    <row r="40" spans="1:13" ht="15" customHeight="1" x14ac:dyDescent="0.25">
      <c r="A40" s="34" t="s">
        <v>177</v>
      </c>
      <c r="B40" s="34" t="s">
        <v>178</v>
      </c>
      <c r="C40" s="48" t="s">
        <v>37</v>
      </c>
      <c r="D40" s="34" t="s">
        <v>62</v>
      </c>
      <c r="E40" s="34" t="str">
        <f>VLOOKUP(D40,$L$3:$M$35,2,0)</f>
        <v>Craig Macwaters</v>
      </c>
      <c r="F40" s="35">
        <v>3</v>
      </c>
      <c r="G40" s="34"/>
      <c r="H40" s="73"/>
      <c r="I40" s="34"/>
      <c r="J40" s="73" t="s">
        <v>39</v>
      </c>
    </row>
    <row r="41" spans="1:13" ht="15" customHeight="1" x14ac:dyDescent="0.25">
      <c r="A41" s="34" t="s">
        <v>185</v>
      </c>
      <c r="B41" s="34" t="s">
        <v>186</v>
      </c>
      <c r="C41" s="34" t="s">
        <v>37</v>
      </c>
      <c r="D41" s="34" t="s">
        <v>69</v>
      </c>
      <c r="E41" s="34" t="str">
        <f>VLOOKUP(D41,$L$3:$M$35,2,0)</f>
        <v>Vicky Bayliss/Mike Courthold</v>
      </c>
      <c r="F41" s="35">
        <v>3</v>
      </c>
      <c r="G41" s="34"/>
      <c r="H41" s="73"/>
      <c r="I41" s="34"/>
      <c r="J41" s="73" t="s">
        <v>39</v>
      </c>
    </row>
    <row r="42" spans="1:13" ht="15" customHeight="1" x14ac:dyDescent="0.25">
      <c r="A42" s="34" t="s">
        <v>187</v>
      </c>
      <c r="B42" s="34" t="s">
        <v>188</v>
      </c>
      <c r="C42" s="34" t="s">
        <v>37</v>
      </c>
      <c r="D42" s="34" t="s">
        <v>69</v>
      </c>
      <c r="E42" s="34" t="str">
        <f>VLOOKUP(D42,$L$3:$M$35,2,0)</f>
        <v>Vicky Bayliss/Mike Courthold</v>
      </c>
      <c r="F42" s="35">
        <v>3</v>
      </c>
      <c r="G42" s="34"/>
      <c r="H42" s="73"/>
      <c r="I42" s="34"/>
      <c r="J42" s="73" t="s">
        <v>39</v>
      </c>
    </row>
    <row r="43" spans="1:13" ht="15" customHeight="1" x14ac:dyDescent="0.25">
      <c r="A43" s="34" t="s">
        <v>175</v>
      </c>
      <c r="B43" s="34" t="s">
        <v>176</v>
      </c>
      <c r="C43" s="34" t="s">
        <v>37</v>
      </c>
      <c r="D43" s="34" t="s">
        <v>58</v>
      </c>
      <c r="E43" s="34" t="str">
        <f>VLOOKUP(D43,$L$3:$M$35,2,0)</f>
        <v>Tim Hayler</v>
      </c>
      <c r="F43" s="35">
        <v>3</v>
      </c>
      <c r="G43" s="34"/>
      <c r="H43" s="73"/>
      <c r="I43" s="34" t="s">
        <v>118</v>
      </c>
      <c r="J43" s="73" t="s">
        <v>39</v>
      </c>
    </row>
    <row r="44" spans="1:13" ht="15" customHeight="1" x14ac:dyDescent="0.25">
      <c r="A44" s="34" t="s">
        <v>183</v>
      </c>
      <c r="B44" s="34" t="s">
        <v>184</v>
      </c>
      <c r="C44" s="34" t="s">
        <v>37</v>
      </c>
      <c r="D44" s="34" t="s">
        <v>62</v>
      </c>
      <c r="E44" s="34" t="str">
        <f>VLOOKUP(D44,$L$3:$M$35,2,0)</f>
        <v>Craig Macwaters</v>
      </c>
      <c r="F44" s="35">
        <v>3</v>
      </c>
      <c r="G44" s="34"/>
      <c r="H44" s="73"/>
      <c r="I44" s="34"/>
      <c r="J44" s="73" t="s">
        <v>39</v>
      </c>
    </row>
    <row r="45" spans="1:13" ht="15" customHeight="1" x14ac:dyDescent="0.25">
      <c r="A45" s="34" t="s">
        <v>179</v>
      </c>
      <c r="B45" s="34" t="s">
        <v>180</v>
      </c>
      <c r="C45" s="34" t="s">
        <v>37</v>
      </c>
      <c r="D45" s="34" t="s">
        <v>62</v>
      </c>
      <c r="E45" s="34" t="str">
        <f>VLOOKUP(D45,$L$3:$M$35,2,0)</f>
        <v>Craig Macwaters</v>
      </c>
      <c r="F45" s="35">
        <v>3</v>
      </c>
      <c r="G45" s="34"/>
      <c r="H45" s="73"/>
      <c r="I45" s="34"/>
      <c r="J45" s="73" t="s">
        <v>39</v>
      </c>
    </row>
    <row r="46" spans="1:13" ht="15" customHeight="1" x14ac:dyDescent="0.25">
      <c r="A46" s="34" t="s">
        <v>181</v>
      </c>
      <c r="B46" s="34" t="s">
        <v>182</v>
      </c>
      <c r="C46" s="34" t="s">
        <v>37</v>
      </c>
      <c r="D46" s="34" t="s">
        <v>62</v>
      </c>
      <c r="E46" s="34" t="str">
        <f>VLOOKUP(D46,$L$3:$M$35,2,0)</f>
        <v>Craig Macwaters</v>
      </c>
      <c r="F46" s="35">
        <v>3</v>
      </c>
      <c r="G46" s="34"/>
      <c r="H46" s="73"/>
      <c r="I46" s="34"/>
      <c r="J46" s="73" t="s">
        <v>39</v>
      </c>
    </row>
    <row r="47" spans="1:13" ht="15" customHeight="1" x14ac:dyDescent="0.25">
      <c r="A47" s="40" t="s">
        <v>189</v>
      </c>
      <c r="B47" s="40" t="s">
        <v>190</v>
      </c>
      <c r="C47" s="40" t="s">
        <v>97</v>
      </c>
      <c r="D47" s="39" t="s">
        <v>77</v>
      </c>
      <c r="E47" s="34" t="str">
        <f>VLOOKUP(D47,$L$3:$M$35,2,0)</f>
        <v>Ian Mullacrane</v>
      </c>
      <c r="F47" s="49">
        <v>3.2</v>
      </c>
      <c r="G47" s="40"/>
      <c r="H47" s="49" t="s">
        <v>83</v>
      </c>
      <c r="I47" s="40" t="s">
        <v>191</v>
      </c>
      <c r="J47" s="73" t="s">
        <v>39</v>
      </c>
    </row>
    <row r="48" spans="1:13" ht="15" customHeight="1" x14ac:dyDescent="0.25">
      <c r="A48" s="34" t="s">
        <v>281</v>
      </c>
      <c r="B48" s="34" t="s">
        <v>249</v>
      </c>
      <c r="C48" s="34" t="s">
        <v>242</v>
      </c>
      <c r="D48" s="34" t="s">
        <v>43</v>
      </c>
      <c r="E48" s="34" t="str">
        <f>VLOOKUP(D48,$L$3:$M$35,2,0)</f>
        <v>Ron Lambert/Andy Nichols</v>
      </c>
      <c r="F48" s="35">
        <v>4</v>
      </c>
      <c r="G48" s="34"/>
      <c r="H48" s="73"/>
      <c r="I48" s="34"/>
      <c r="J48" s="75" t="s">
        <v>39</v>
      </c>
    </row>
    <row r="49" spans="1:10" ht="15" customHeight="1" x14ac:dyDescent="0.25">
      <c r="A49" s="34" t="s">
        <v>298</v>
      </c>
      <c r="B49" s="34" t="s">
        <v>299</v>
      </c>
      <c r="C49" s="34" t="s">
        <v>242</v>
      </c>
      <c r="D49" s="34" t="s">
        <v>119</v>
      </c>
      <c r="E49" s="34" t="str">
        <f>VLOOKUP(D49,$L$3:$M$35,2,0)</f>
        <v>Craig Macwaters</v>
      </c>
      <c r="F49" s="35">
        <v>4</v>
      </c>
      <c r="G49" s="34"/>
      <c r="H49" s="73"/>
      <c r="I49" s="34"/>
      <c r="J49" s="75" t="s">
        <v>39</v>
      </c>
    </row>
    <row r="50" spans="1:10" ht="15" customHeight="1" x14ac:dyDescent="0.25">
      <c r="A50" s="34" t="s">
        <v>279</v>
      </c>
      <c r="B50" s="34" t="s">
        <v>196</v>
      </c>
      <c r="C50" s="34" t="s">
        <v>242</v>
      </c>
      <c r="D50" s="34" t="s">
        <v>459</v>
      </c>
      <c r="E50" s="34" t="str">
        <f>VLOOKUP(D50,$L$3:$M$35,2,0)</f>
        <v>Pierrick Hanlet</v>
      </c>
      <c r="F50" s="35">
        <v>4</v>
      </c>
      <c r="G50" s="34"/>
      <c r="H50" s="73"/>
      <c r="I50" s="34"/>
      <c r="J50" s="73" t="s">
        <v>39</v>
      </c>
    </row>
    <row r="51" spans="1:10" ht="15" customHeight="1" x14ac:dyDescent="0.25">
      <c r="A51" s="34" t="s">
        <v>291</v>
      </c>
      <c r="B51" s="34" t="s">
        <v>292</v>
      </c>
      <c r="C51" s="34" t="s">
        <v>242</v>
      </c>
      <c r="D51" s="54" t="s">
        <v>62</v>
      </c>
      <c r="E51" s="34" t="str">
        <f>VLOOKUP(D51,$L$3:$M$35,2,0)</f>
        <v>Craig Macwaters</v>
      </c>
      <c r="F51" s="35">
        <v>4</v>
      </c>
      <c r="G51" s="34"/>
      <c r="H51" s="73"/>
      <c r="I51" s="34"/>
      <c r="J51" s="75" t="s">
        <v>39</v>
      </c>
    </row>
    <row r="52" spans="1:10" ht="15" customHeight="1" x14ac:dyDescent="0.25">
      <c r="A52" s="50" t="s">
        <v>201</v>
      </c>
      <c r="B52" s="50" t="s">
        <v>202</v>
      </c>
      <c r="C52" s="50" t="s">
        <v>116</v>
      </c>
      <c r="D52" s="51" t="s">
        <v>77</v>
      </c>
      <c r="E52" s="34" t="str">
        <f>VLOOKUP(D52,$L$3:$M$35,2,0)</f>
        <v>Ian Mullacrane</v>
      </c>
      <c r="F52" s="35">
        <v>4</v>
      </c>
      <c r="G52" s="50"/>
      <c r="H52" s="60" t="s">
        <v>203</v>
      </c>
      <c r="I52" s="50" t="s">
        <v>204</v>
      </c>
      <c r="J52" s="73" t="s">
        <v>39</v>
      </c>
    </row>
    <row r="53" spans="1:10" ht="15" customHeight="1" x14ac:dyDescent="0.25">
      <c r="A53" s="34" t="s">
        <v>192</v>
      </c>
      <c r="B53" s="36" t="s">
        <v>193</v>
      </c>
      <c r="C53" s="36" t="s">
        <v>116</v>
      </c>
      <c r="D53" s="44" t="s">
        <v>159</v>
      </c>
      <c r="E53" s="34" t="str">
        <f>VLOOKUP(D53,$L$3:$M$35,2,0)</f>
        <v>Tim Hayler</v>
      </c>
      <c r="F53" s="35">
        <v>4</v>
      </c>
      <c r="G53" s="34"/>
      <c r="H53" s="73"/>
      <c r="I53" s="34"/>
      <c r="J53" s="73" t="s">
        <v>39</v>
      </c>
    </row>
    <row r="54" spans="1:10" ht="15" customHeight="1" x14ac:dyDescent="0.25">
      <c r="A54" s="34" t="s">
        <v>198</v>
      </c>
      <c r="B54" s="36" t="s">
        <v>199</v>
      </c>
      <c r="C54" s="36" t="s">
        <v>116</v>
      </c>
      <c r="D54" s="44" t="s">
        <v>159</v>
      </c>
      <c r="E54" s="34" t="str">
        <f>VLOOKUP(D54,$L$3:$M$35,2,0)</f>
        <v>Tim Hayler</v>
      </c>
      <c r="F54" s="35">
        <v>4</v>
      </c>
      <c r="G54" s="34"/>
      <c r="H54" s="73" t="s">
        <v>111</v>
      </c>
      <c r="I54" s="34" t="s">
        <v>200</v>
      </c>
      <c r="J54" s="73" t="s">
        <v>39</v>
      </c>
    </row>
    <row r="55" spans="1:10" ht="15" customHeight="1" x14ac:dyDescent="0.25">
      <c r="A55" s="34" t="s">
        <v>195</v>
      </c>
      <c r="B55" s="36" t="s">
        <v>196</v>
      </c>
      <c r="C55" s="36" t="s">
        <v>116</v>
      </c>
      <c r="D55" s="34" t="s">
        <v>459</v>
      </c>
      <c r="E55" s="34" t="str">
        <f>VLOOKUP(D55,$L$3:$M$35,2,0)</f>
        <v>Pierrick Hanlet</v>
      </c>
      <c r="F55" s="35">
        <v>4</v>
      </c>
      <c r="G55" s="34"/>
      <c r="H55" s="73"/>
      <c r="I55" s="34"/>
      <c r="J55" s="73" t="s">
        <v>39</v>
      </c>
    </row>
    <row r="56" spans="1:10" ht="15" customHeight="1" x14ac:dyDescent="0.25">
      <c r="A56" s="34" t="s">
        <v>205</v>
      </c>
      <c r="B56" s="36" t="s">
        <v>206</v>
      </c>
      <c r="C56" s="36" t="s">
        <v>116</v>
      </c>
      <c r="D56" s="44" t="s">
        <v>159</v>
      </c>
      <c r="E56" s="34" t="str">
        <f>VLOOKUP(D56,$L$3:$M$35,2,0)</f>
        <v>Tim Hayler</v>
      </c>
      <c r="F56" s="35">
        <v>4</v>
      </c>
      <c r="G56" s="34"/>
      <c r="H56" s="73"/>
      <c r="I56" s="34"/>
      <c r="J56" s="73" t="s">
        <v>39</v>
      </c>
    </row>
    <row r="57" spans="1:10" ht="15" customHeight="1" x14ac:dyDescent="0.25">
      <c r="A57" s="34" t="s">
        <v>469</v>
      </c>
      <c r="B57" s="34" t="s">
        <v>470</v>
      </c>
      <c r="C57" s="34" t="s">
        <v>242</v>
      </c>
      <c r="D57" s="34" t="s">
        <v>56</v>
      </c>
      <c r="E57" s="34" t="str">
        <f>VLOOKUP(D57,$L$3:$M$35,2,0)</f>
        <v>Andy Nichols</v>
      </c>
      <c r="F57" s="76">
        <v>4</v>
      </c>
      <c r="G57" s="54"/>
      <c r="H57" s="53"/>
      <c r="I57" s="54"/>
      <c r="J57" s="53" t="s">
        <v>308</v>
      </c>
    </row>
    <row r="58" spans="1:10" ht="15" customHeight="1" x14ac:dyDescent="0.25">
      <c r="A58" s="34" t="s">
        <v>207</v>
      </c>
      <c r="B58" s="34" t="s">
        <v>208</v>
      </c>
      <c r="C58" s="34" t="s">
        <v>88</v>
      </c>
      <c r="D58" s="34" t="s">
        <v>82</v>
      </c>
      <c r="E58" s="34" t="str">
        <f>VLOOKUP(D58,$L$3:$M$35,2,0)</f>
        <v>Henry Nebrensky</v>
      </c>
      <c r="F58" s="42">
        <v>4.3</v>
      </c>
      <c r="G58" s="34"/>
      <c r="H58" s="73"/>
      <c r="I58" s="34"/>
      <c r="J58" s="73" t="s">
        <v>39</v>
      </c>
    </row>
    <row r="59" spans="1:10" ht="15" customHeight="1" x14ac:dyDescent="0.25">
      <c r="A59" s="36" t="s">
        <v>209</v>
      </c>
      <c r="B59" s="34" t="s">
        <v>210</v>
      </c>
      <c r="C59" s="34" t="s">
        <v>97</v>
      </c>
      <c r="D59" s="34" t="s">
        <v>62</v>
      </c>
      <c r="E59" s="34" t="str">
        <f>VLOOKUP(D59,$L$3:$M$35,2,0)</f>
        <v>Craig Macwaters</v>
      </c>
      <c r="F59" s="35">
        <v>4.8</v>
      </c>
      <c r="G59" s="34"/>
      <c r="H59" s="73"/>
      <c r="I59" s="34"/>
      <c r="J59" s="73" t="s">
        <v>39</v>
      </c>
    </row>
    <row r="60" spans="1:10" ht="15" customHeight="1" x14ac:dyDescent="0.25">
      <c r="A60" s="34" t="s">
        <v>278</v>
      </c>
      <c r="B60" s="34" t="s">
        <v>196</v>
      </c>
      <c r="C60" s="34" t="s">
        <v>88</v>
      </c>
      <c r="D60" s="34" t="s">
        <v>459</v>
      </c>
      <c r="E60" s="34" t="str">
        <f>VLOOKUP(D60,$L$3:$M$35,2,0)</f>
        <v>Pierrick Hanlet</v>
      </c>
      <c r="F60" s="42">
        <v>5</v>
      </c>
      <c r="G60" s="34"/>
      <c r="H60" s="73"/>
      <c r="I60" s="34"/>
      <c r="J60" s="73" t="s">
        <v>39</v>
      </c>
    </row>
    <row r="61" spans="1:10" ht="15" customHeight="1" x14ac:dyDescent="0.25">
      <c r="A61" s="37" t="s">
        <v>213</v>
      </c>
      <c r="B61" s="37" t="s">
        <v>214</v>
      </c>
      <c r="C61" s="37" t="s">
        <v>37</v>
      </c>
      <c r="D61" s="38" t="s">
        <v>77</v>
      </c>
      <c r="E61" s="34" t="str">
        <f>VLOOKUP(D61,$L$3:$M$35,2,0)</f>
        <v>Ian Mullacrane</v>
      </c>
      <c r="F61" s="47">
        <v>5</v>
      </c>
      <c r="G61" s="37"/>
      <c r="H61" s="47" t="s">
        <v>63</v>
      </c>
      <c r="I61" s="37" t="s">
        <v>64</v>
      </c>
      <c r="J61" s="73" t="s">
        <v>39</v>
      </c>
    </row>
    <row r="62" spans="1:10" s="22" customFormat="1" ht="15" customHeight="1" x14ac:dyDescent="0.25">
      <c r="A62" s="37" t="s">
        <v>211</v>
      </c>
      <c r="B62" s="37" t="s">
        <v>212</v>
      </c>
      <c r="C62" s="37" t="s">
        <v>37</v>
      </c>
      <c r="D62" s="38" t="s">
        <v>77</v>
      </c>
      <c r="E62" s="34" t="str">
        <f>VLOOKUP(D62,$L$3:$M$35,2,0)</f>
        <v>Ian Mullacrane</v>
      </c>
      <c r="F62" s="47">
        <v>5</v>
      </c>
      <c r="G62" s="37"/>
      <c r="H62" s="47" t="s">
        <v>63</v>
      </c>
      <c r="I62" s="37" t="s">
        <v>64</v>
      </c>
      <c r="J62" s="73" t="s">
        <v>39</v>
      </c>
    </row>
    <row r="63" spans="1:10" ht="15" customHeight="1" x14ac:dyDescent="0.25">
      <c r="A63" s="34" t="s">
        <v>215</v>
      </c>
      <c r="B63" s="34" t="s">
        <v>47</v>
      </c>
      <c r="C63" s="34" t="s">
        <v>37</v>
      </c>
      <c r="D63" s="34" t="s">
        <v>43</v>
      </c>
      <c r="E63" s="34" t="str">
        <f>VLOOKUP(D63,$L$3:$M$35,2,0)</f>
        <v>Ron Lambert/Andy Nichols</v>
      </c>
      <c r="F63" s="35">
        <v>5</v>
      </c>
      <c r="G63" s="34"/>
      <c r="H63" s="73"/>
      <c r="I63" s="34"/>
      <c r="J63" s="73" t="s">
        <v>39</v>
      </c>
    </row>
    <row r="64" spans="1:10" ht="15" customHeight="1" x14ac:dyDescent="0.25">
      <c r="A64" s="34" t="s">
        <v>245</v>
      </c>
      <c r="B64" s="36" t="s">
        <v>246</v>
      </c>
      <c r="C64" s="36" t="s">
        <v>116</v>
      </c>
      <c r="D64" s="44" t="s">
        <v>459</v>
      </c>
      <c r="E64" s="34" t="str">
        <f>VLOOKUP(D64,$L$3:$M$35,2,0)</f>
        <v>Pierrick Hanlet</v>
      </c>
      <c r="F64" s="35">
        <v>5</v>
      </c>
      <c r="G64" s="34"/>
      <c r="H64" s="73"/>
      <c r="I64" s="34" t="s">
        <v>247</v>
      </c>
      <c r="J64" s="73" t="s">
        <v>39</v>
      </c>
    </row>
    <row r="65" spans="1:10" ht="15" customHeight="1" x14ac:dyDescent="0.25">
      <c r="A65" s="40" t="s">
        <v>216</v>
      </c>
      <c r="B65" s="40" t="s">
        <v>217</v>
      </c>
      <c r="C65" s="40" t="s">
        <v>97</v>
      </c>
      <c r="D65" s="39" t="s">
        <v>77</v>
      </c>
      <c r="E65" s="34" t="str">
        <f>VLOOKUP(D65,$L$3:$M$35,2,0)</f>
        <v>Ian Mullacrane</v>
      </c>
      <c r="F65" s="49">
        <v>5.6</v>
      </c>
      <c r="G65" s="40"/>
      <c r="H65" s="49" t="s">
        <v>83</v>
      </c>
      <c r="I65" s="40" t="s">
        <v>191</v>
      </c>
      <c r="J65" s="73" t="s">
        <v>39</v>
      </c>
    </row>
    <row r="66" spans="1:10" ht="15" customHeight="1" x14ac:dyDescent="0.25">
      <c r="A66" s="36" t="s">
        <v>218</v>
      </c>
      <c r="B66" s="34" t="s">
        <v>51</v>
      </c>
      <c r="C66" s="34" t="s">
        <v>97</v>
      </c>
      <c r="D66" s="34" t="s">
        <v>43</v>
      </c>
      <c r="E66" s="34" t="str">
        <f>VLOOKUP(D66,$L$3:$M$35,2,0)</f>
        <v>Ron Lambert/Andy Nichols</v>
      </c>
      <c r="F66" s="35">
        <v>5.8</v>
      </c>
      <c r="G66" s="34"/>
      <c r="H66" s="73"/>
      <c r="I66" s="34"/>
      <c r="J66" s="73" t="s">
        <v>39</v>
      </c>
    </row>
    <row r="67" spans="1:10" ht="15" customHeight="1" x14ac:dyDescent="0.25">
      <c r="A67" s="34" t="s">
        <v>262</v>
      </c>
      <c r="B67" s="34" t="s">
        <v>263</v>
      </c>
      <c r="C67" s="34" t="s">
        <v>220</v>
      </c>
      <c r="D67" s="36" t="s">
        <v>459</v>
      </c>
      <c r="E67" s="34" t="str">
        <f>VLOOKUP(D67,$L$3:$M$35,2,0)</f>
        <v>Pierrick Hanlet</v>
      </c>
      <c r="F67" s="35">
        <v>6</v>
      </c>
      <c r="G67" s="34"/>
      <c r="H67" s="73"/>
      <c r="I67" s="34"/>
      <c r="J67" s="73" t="s">
        <v>39</v>
      </c>
    </row>
    <row r="68" spans="1:10" ht="15" customHeight="1" x14ac:dyDescent="0.25">
      <c r="A68" s="36" t="s">
        <v>221</v>
      </c>
      <c r="B68" s="34" t="s">
        <v>222</v>
      </c>
      <c r="C68" s="34" t="s">
        <v>97</v>
      </c>
      <c r="D68" s="34" t="s">
        <v>43</v>
      </c>
      <c r="E68" s="34" t="str">
        <f>VLOOKUP(D68,$L$3:$M$35,2,0)</f>
        <v>Ron Lambert/Andy Nichols</v>
      </c>
      <c r="F68" s="35">
        <v>7.7</v>
      </c>
      <c r="G68" s="34"/>
      <c r="H68" s="73"/>
      <c r="I68" s="34"/>
      <c r="J68" s="73" t="s">
        <v>39</v>
      </c>
    </row>
    <row r="69" spans="1:10" ht="15" customHeight="1" x14ac:dyDescent="0.25">
      <c r="A69" s="34" t="s">
        <v>225</v>
      </c>
      <c r="B69" s="34" t="s">
        <v>226</v>
      </c>
      <c r="C69" s="34" t="s">
        <v>37</v>
      </c>
      <c r="D69" s="34" t="s">
        <v>62</v>
      </c>
      <c r="E69" s="34" t="str">
        <f>VLOOKUP(D69,$L$3:$M$35,2,0)</f>
        <v>Craig Macwaters</v>
      </c>
      <c r="F69" s="35">
        <v>8</v>
      </c>
      <c r="G69" s="34"/>
      <c r="H69" s="73"/>
      <c r="I69" s="34"/>
      <c r="J69" s="73" t="s">
        <v>39</v>
      </c>
    </row>
    <row r="70" spans="1:10" ht="15" customHeight="1" x14ac:dyDescent="0.25">
      <c r="A70" s="34" t="s">
        <v>223</v>
      </c>
      <c r="B70" s="36" t="s">
        <v>224</v>
      </c>
      <c r="C70" s="36" t="s">
        <v>116</v>
      </c>
      <c r="D70" s="34" t="s">
        <v>58</v>
      </c>
      <c r="E70" s="34" t="str">
        <f>VLOOKUP(D70,$L$3:$M$35,2,0)</f>
        <v>Tim Hayler</v>
      </c>
      <c r="F70" s="35">
        <v>8</v>
      </c>
      <c r="G70" s="34"/>
      <c r="H70" s="73"/>
      <c r="I70" s="34"/>
      <c r="J70" s="73" t="s">
        <v>39</v>
      </c>
    </row>
    <row r="71" spans="1:10" ht="15" customHeight="1" x14ac:dyDescent="0.25">
      <c r="A71" s="34" t="s">
        <v>227</v>
      </c>
      <c r="B71" s="34" t="s">
        <v>228</v>
      </c>
      <c r="C71" s="34" t="s">
        <v>116</v>
      </c>
      <c r="D71" s="34" t="s">
        <v>62</v>
      </c>
      <c r="E71" s="34" t="str">
        <f>VLOOKUP(D71,$L$3:$M$35,2,0)</f>
        <v>Craig Macwaters</v>
      </c>
      <c r="F71" s="42">
        <v>9</v>
      </c>
      <c r="G71" s="34"/>
      <c r="H71" s="73"/>
      <c r="I71" s="34" t="s">
        <v>229</v>
      </c>
      <c r="J71" s="73" t="s">
        <v>464</v>
      </c>
    </row>
    <row r="72" spans="1:10" ht="15" customHeight="1" x14ac:dyDescent="0.25">
      <c r="A72" s="63" t="s">
        <v>283</v>
      </c>
      <c r="B72" s="63" t="s">
        <v>284</v>
      </c>
      <c r="C72" s="63" t="s">
        <v>285</v>
      </c>
      <c r="D72" s="63" t="s">
        <v>56</v>
      </c>
      <c r="E72" s="63" t="str">
        <f>VLOOKUP(D72,$L$3:$M$35,2,0)</f>
        <v>Andy Nichols</v>
      </c>
      <c r="F72" s="66">
        <v>10</v>
      </c>
      <c r="G72" s="63"/>
      <c r="H72" s="77"/>
      <c r="I72" s="63" t="s">
        <v>462</v>
      </c>
      <c r="J72" s="78" t="s">
        <v>39</v>
      </c>
    </row>
    <row r="73" spans="1:10" ht="15" customHeight="1" x14ac:dyDescent="0.25">
      <c r="A73" s="63" t="s">
        <v>232</v>
      </c>
      <c r="B73" s="62" t="s">
        <v>233</v>
      </c>
      <c r="C73" s="62" t="s">
        <v>116</v>
      </c>
      <c r="D73" s="65" t="s">
        <v>159</v>
      </c>
      <c r="E73" s="63" t="str">
        <f>VLOOKUP(D73,$L$3:$M$35,2,0)</f>
        <v>Tim Hayler</v>
      </c>
      <c r="F73" s="66">
        <v>10</v>
      </c>
      <c r="G73" s="63"/>
      <c r="H73" s="77"/>
      <c r="I73" s="63" t="s">
        <v>234</v>
      </c>
      <c r="J73" s="77" t="s">
        <v>39</v>
      </c>
    </row>
    <row r="74" spans="1:10" ht="15" customHeight="1" x14ac:dyDescent="0.25">
      <c r="A74" s="62" t="s">
        <v>172</v>
      </c>
      <c r="B74" s="62" t="s">
        <v>230</v>
      </c>
      <c r="C74" s="62" t="s">
        <v>97</v>
      </c>
      <c r="D74" s="63" t="s">
        <v>56</v>
      </c>
      <c r="E74" s="63" t="str">
        <f>VLOOKUP(D74,$L$3:$M$35,2,0)</f>
        <v>Andy Nichols</v>
      </c>
      <c r="F74" s="64">
        <v>10</v>
      </c>
      <c r="G74" s="63"/>
      <c r="H74" s="77"/>
      <c r="I74" s="63"/>
      <c r="J74" s="77" t="s">
        <v>39</v>
      </c>
    </row>
    <row r="75" spans="1:10" ht="15" customHeight="1" x14ac:dyDescent="0.25">
      <c r="A75" s="63" t="s">
        <v>300</v>
      </c>
      <c r="B75" s="63" t="s">
        <v>301</v>
      </c>
      <c r="C75" s="63" t="s">
        <v>285</v>
      </c>
      <c r="D75" s="63" t="s">
        <v>43</v>
      </c>
      <c r="E75" s="63" t="str">
        <f>VLOOKUP(D75,$L$3:$M$35,2,0)</f>
        <v>Ron Lambert/Andy Nichols</v>
      </c>
      <c r="F75" s="66">
        <v>10</v>
      </c>
      <c r="G75" s="63"/>
      <c r="H75" s="77"/>
      <c r="I75" s="63" t="s">
        <v>471</v>
      </c>
      <c r="J75" s="66" t="s">
        <v>39</v>
      </c>
    </row>
    <row r="76" spans="1:10" ht="15" customHeight="1" x14ac:dyDescent="0.25">
      <c r="A76" s="67" t="s">
        <v>235</v>
      </c>
      <c r="B76" s="67" t="s">
        <v>236</v>
      </c>
      <c r="C76" s="67" t="s">
        <v>116</v>
      </c>
      <c r="D76" s="68" t="s">
        <v>77</v>
      </c>
      <c r="E76" s="63" t="str">
        <f>VLOOKUP(D76,$L$3:$M$35,2,0)</f>
        <v>Ian Mullacrane</v>
      </c>
      <c r="F76" s="66">
        <v>15</v>
      </c>
      <c r="G76" s="67"/>
      <c r="H76" s="79" t="s">
        <v>111</v>
      </c>
      <c r="I76" s="67" t="s">
        <v>237</v>
      </c>
      <c r="J76" s="77" t="s">
        <v>39</v>
      </c>
    </row>
    <row r="77" spans="1:10" ht="15" customHeight="1" x14ac:dyDescent="0.25">
      <c r="A77" s="63" t="s">
        <v>241</v>
      </c>
      <c r="B77" s="63" t="s">
        <v>81</v>
      </c>
      <c r="C77" s="63" t="s">
        <v>242</v>
      </c>
      <c r="D77" s="63" t="s">
        <v>82</v>
      </c>
      <c r="E77" s="63" t="str">
        <f>VLOOKUP(D77,$L$3:$M$35,2,0)</f>
        <v>Henry Nebrensky</v>
      </c>
      <c r="F77" s="66">
        <v>20</v>
      </c>
      <c r="G77" s="63"/>
      <c r="H77" s="77"/>
      <c r="I77" s="63"/>
      <c r="J77" s="77" t="s">
        <v>39</v>
      </c>
    </row>
    <row r="78" spans="1:10" ht="15" customHeight="1" x14ac:dyDescent="0.25">
      <c r="A78" s="69" t="s">
        <v>238</v>
      </c>
      <c r="B78" s="69" t="s">
        <v>239</v>
      </c>
      <c r="C78" s="69"/>
      <c r="D78" s="69" t="s">
        <v>56</v>
      </c>
      <c r="E78" s="63" t="str">
        <f>VLOOKUP(D78,$L$3:$M$35,2,0)</f>
        <v>Andy Nichols</v>
      </c>
      <c r="F78" s="70">
        <v>20</v>
      </c>
      <c r="G78" s="69"/>
      <c r="H78" s="70" t="s">
        <v>111</v>
      </c>
      <c r="I78" s="69" t="s">
        <v>240</v>
      </c>
      <c r="J78" s="78" t="s">
        <v>39</v>
      </c>
    </row>
    <row r="79" spans="1:10" ht="15" customHeight="1" x14ac:dyDescent="0.25">
      <c r="A79" s="63" t="s">
        <v>248</v>
      </c>
      <c r="B79" s="62" t="s">
        <v>249</v>
      </c>
      <c r="C79" s="62" t="s">
        <v>116</v>
      </c>
      <c r="D79" s="63" t="s">
        <v>43</v>
      </c>
      <c r="E79" s="63" t="str">
        <f>VLOOKUP(D79,$L$3:$M$35,2,0)</f>
        <v>Ron Lambert/Andy Nichols</v>
      </c>
      <c r="F79" s="66">
        <v>20</v>
      </c>
      <c r="G79" s="63"/>
      <c r="H79" s="77"/>
      <c r="I79" s="63" t="s">
        <v>461</v>
      </c>
      <c r="J79" s="77" t="s">
        <v>39</v>
      </c>
    </row>
    <row r="80" spans="1:10" ht="15" customHeight="1" x14ac:dyDescent="0.25">
      <c r="A80" s="63" t="s">
        <v>250</v>
      </c>
      <c r="B80" s="62" t="s">
        <v>251</v>
      </c>
      <c r="C80" s="62" t="s">
        <v>116</v>
      </c>
      <c r="D80" s="65" t="s">
        <v>159</v>
      </c>
      <c r="E80" s="63" t="str">
        <f>VLOOKUP(D80,$L$3:$M$35,2,0)</f>
        <v>Tim Hayler</v>
      </c>
      <c r="F80" s="71">
        <v>20</v>
      </c>
      <c r="G80" s="63"/>
      <c r="H80" s="77" t="s">
        <v>111</v>
      </c>
      <c r="I80" s="63" t="s">
        <v>253</v>
      </c>
      <c r="J80" s="77" t="s">
        <v>39</v>
      </c>
    </row>
    <row r="81" spans="1:13" ht="15" customHeight="1" x14ac:dyDescent="0.25">
      <c r="A81" s="67" t="s">
        <v>274</v>
      </c>
      <c r="B81" s="67" t="s">
        <v>466</v>
      </c>
      <c r="C81" s="67" t="s">
        <v>168</v>
      </c>
      <c r="D81" s="68" t="s">
        <v>77</v>
      </c>
      <c r="E81" s="63" t="str">
        <f>VLOOKUP(D81,$L$3:$M$35,2,0)</f>
        <v>Ian Mullacrane</v>
      </c>
      <c r="F81" s="79">
        <v>40</v>
      </c>
      <c r="G81" s="67"/>
      <c r="H81" s="79" t="s">
        <v>111</v>
      </c>
      <c r="I81" s="67" t="s">
        <v>467</v>
      </c>
      <c r="J81" s="77" t="s">
        <v>39</v>
      </c>
    </row>
    <row r="82" spans="1:13" ht="15" customHeight="1" x14ac:dyDescent="0.25">
      <c r="A82" s="67" t="s">
        <v>243</v>
      </c>
      <c r="B82" s="67" t="s">
        <v>244</v>
      </c>
      <c r="C82" s="67" t="s">
        <v>88</v>
      </c>
      <c r="D82" s="68" t="s">
        <v>77</v>
      </c>
      <c r="E82" s="63" t="str">
        <f>VLOOKUP(D82,$L$3:$M$35,2,0)</f>
        <v>Ian Mullacrane</v>
      </c>
      <c r="F82" s="72">
        <v>47</v>
      </c>
      <c r="G82" s="67"/>
      <c r="H82" s="79" t="s">
        <v>111</v>
      </c>
      <c r="I82" s="67" t="s">
        <v>154</v>
      </c>
      <c r="J82" s="80" t="s">
        <v>39</v>
      </c>
    </row>
    <row r="83" spans="1:13" ht="15" customHeight="1" x14ac:dyDescent="0.25">
      <c r="A83" s="63" t="s">
        <v>257</v>
      </c>
      <c r="B83" s="63" t="s">
        <v>258</v>
      </c>
      <c r="C83" s="63" t="s">
        <v>168</v>
      </c>
      <c r="D83" s="63" t="s">
        <v>102</v>
      </c>
      <c r="E83" s="63" t="str">
        <f>VLOOKUP(D83,$L$3:$M$35,2,0)</f>
        <v>Stephen Watson</v>
      </c>
      <c r="F83" s="66">
        <v>200</v>
      </c>
      <c r="G83" s="63"/>
      <c r="H83" s="77" t="s">
        <v>111</v>
      </c>
      <c r="I83" s="63" t="s">
        <v>460</v>
      </c>
      <c r="J83" s="77" t="s">
        <v>39</v>
      </c>
    </row>
    <row r="84" spans="1:13" ht="15" customHeight="1" x14ac:dyDescent="0.25">
      <c r="A84" s="63" t="s">
        <v>259</v>
      </c>
      <c r="B84" s="63" t="s">
        <v>260</v>
      </c>
      <c r="C84" s="63" t="s">
        <v>168</v>
      </c>
      <c r="D84" s="63" t="s">
        <v>102</v>
      </c>
      <c r="E84" s="63" t="str">
        <f>VLOOKUP(D84,$L$3:$M$35,2,0)</f>
        <v>Stephen Watson</v>
      </c>
      <c r="F84" s="66">
        <v>200</v>
      </c>
      <c r="G84" s="63"/>
      <c r="H84" s="77" t="s">
        <v>111</v>
      </c>
      <c r="I84" s="63" t="s">
        <v>460</v>
      </c>
      <c r="J84" s="77" t="s">
        <v>39</v>
      </c>
    </row>
    <row r="85" spans="1:13" ht="15" customHeight="1" x14ac:dyDescent="0.25">
      <c r="A85" s="63" t="s">
        <v>261</v>
      </c>
      <c r="B85" s="63" t="s">
        <v>121</v>
      </c>
      <c r="C85" s="63" t="s">
        <v>168</v>
      </c>
      <c r="D85" s="63" t="s">
        <v>102</v>
      </c>
      <c r="E85" s="63" t="str">
        <f>VLOOKUP(D85,$L$3:$M$35,2,0)</f>
        <v>Stephen Watson</v>
      </c>
      <c r="F85" s="66">
        <v>200</v>
      </c>
      <c r="G85" s="63"/>
      <c r="H85" s="77" t="s">
        <v>111</v>
      </c>
      <c r="I85" s="63" t="s">
        <v>460</v>
      </c>
      <c r="J85" s="77" t="s">
        <v>39</v>
      </c>
    </row>
    <row r="86" spans="1:13" ht="15" customHeight="1" x14ac:dyDescent="0.25">
      <c r="A86" s="63" t="s">
        <v>254</v>
      </c>
      <c r="B86" s="63" t="s">
        <v>255</v>
      </c>
      <c r="C86" s="63" t="s">
        <v>168</v>
      </c>
      <c r="D86" s="63" t="s">
        <v>102</v>
      </c>
      <c r="E86" s="63" t="str">
        <f>VLOOKUP(D86,$L$3:$M$35,2,0)</f>
        <v>Stephen Watson</v>
      </c>
      <c r="F86" s="66">
        <v>200</v>
      </c>
      <c r="G86" s="63"/>
      <c r="H86" s="77" t="s">
        <v>111</v>
      </c>
      <c r="I86" s="63" t="s">
        <v>460</v>
      </c>
      <c r="J86" s="77" t="s">
        <v>39</v>
      </c>
    </row>
    <row r="87" spans="1:13" ht="15" customHeight="1" x14ac:dyDescent="0.25">
      <c r="A87" s="37" t="s">
        <v>266</v>
      </c>
      <c r="B87" s="37" t="s">
        <v>267</v>
      </c>
      <c r="C87" s="37" t="s">
        <v>220</v>
      </c>
      <c r="D87" s="38" t="s">
        <v>77</v>
      </c>
      <c r="E87" s="34" t="str">
        <f>VLOOKUP(D87,$L$3:$M$35,2,0)</f>
        <v>Ian Mullacrane</v>
      </c>
      <c r="F87" s="47"/>
      <c r="G87" s="37"/>
      <c r="H87" s="47" t="s">
        <v>63</v>
      </c>
      <c r="I87" s="37" t="s">
        <v>174</v>
      </c>
      <c r="J87" s="73" t="s">
        <v>39</v>
      </c>
    </row>
    <row r="88" spans="1:13" ht="15" customHeight="1" x14ac:dyDescent="0.25">
      <c r="A88" s="40" t="s">
        <v>293</v>
      </c>
      <c r="B88" s="40" t="s">
        <v>294</v>
      </c>
      <c r="C88" s="40" t="s">
        <v>97</v>
      </c>
      <c r="D88" s="39" t="s">
        <v>62</v>
      </c>
      <c r="E88" s="34" t="str">
        <f>VLOOKUP(D88,$L$3:$M$35,2,0)</f>
        <v>Craig Macwaters</v>
      </c>
      <c r="F88" s="49"/>
      <c r="G88" s="40"/>
      <c r="H88" s="49" t="s">
        <v>83</v>
      </c>
      <c r="I88" s="40" t="s">
        <v>295</v>
      </c>
      <c r="J88" s="75" t="s">
        <v>39</v>
      </c>
    </row>
    <row r="89" spans="1:13" ht="15" customHeight="1" x14ac:dyDescent="0.25">
      <c r="A89" s="40" t="s">
        <v>286</v>
      </c>
      <c r="B89" s="40" t="s">
        <v>287</v>
      </c>
      <c r="C89" s="40" t="s">
        <v>97</v>
      </c>
      <c r="D89" s="39" t="s">
        <v>77</v>
      </c>
      <c r="E89" s="34" t="str">
        <f>VLOOKUP(D89,$L$3:$M$35,2,0)</f>
        <v>Ian Mullacrane</v>
      </c>
      <c r="F89" s="49"/>
      <c r="G89" s="40"/>
      <c r="H89" s="49" t="s">
        <v>111</v>
      </c>
      <c r="I89" s="40" t="s">
        <v>288</v>
      </c>
      <c r="J89" s="46" t="s">
        <v>39</v>
      </c>
    </row>
    <row r="90" spans="1:13" ht="15" customHeight="1" x14ac:dyDescent="0.25">
      <c r="A90" s="34" t="s">
        <v>289</v>
      </c>
      <c r="B90" s="34" t="s">
        <v>290</v>
      </c>
      <c r="C90" s="34" t="s">
        <v>88</v>
      </c>
      <c r="D90" s="34" t="s">
        <v>162</v>
      </c>
      <c r="E90" s="34" t="str">
        <f>VLOOKUP(D90,$L$3:$M$35,2,0)</f>
        <v>Martin Hughes</v>
      </c>
      <c r="F90" s="42"/>
      <c r="G90" s="34"/>
      <c r="H90" s="73"/>
      <c r="I90" s="34"/>
      <c r="J90" s="75" t="s">
        <v>39</v>
      </c>
      <c r="L90" t="s">
        <v>147</v>
      </c>
      <c r="M90" t="s">
        <v>145</v>
      </c>
    </row>
    <row r="91" spans="1:13" ht="15" customHeight="1" x14ac:dyDescent="0.25">
      <c r="A91" s="34" t="s">
        <v>264</v>
      </c>
      <c r="B91" s="34" t="s">
        <v>265</v>
      </c>
      <c r="C91" s="34" t="s">
        <v>168</v>
      </c>
      <c r="D91" s="34" t="s">
        <v>56</v>
      </c>
      <c r="E91" s="34" t="str">
        <f>VLOOKUP(D91,$L$3:$M$35,2,0)</f>
        <v>Andy Nichols</v>
      </c>
      <c r="F91" s="35"/>
      <c r="G91" s="34"/>
      <c r="H91" s="73"/>
      <c r="I91" s="34"/>
      <c r="J91" s="73" t="s">
        <v>39</v>
      </c>
      <c r="L91" t="s">
        <v>147</v>
      </c>
      <c r="M91" t="s">
        <v>145</v>
      </c>
    </row>
    <row r="92" spans="1:13" ht="15" customHeight="1" x14ac:dyDescent="0.25">
      <c r="A92" s="34" t="s">
        <v>296</v>
      </c>
      <c r="B92" s="34" t="s">
        <v>297</v>
      </c>
      <c r="C92" s="34" t="s">
        <v>242</v>
      </c>
      <c r="D92" s="34" t="s">
        <v>62</v>
      </c>
      <c r="E92" s="34" t="str">
        <f>VLOOKUP(D92,$L$3:$M$35,2,0)</f>
        <v>Craig Macwaters</v>
      </c>
      <c r="F92" s="35"/>
      <c r="G92" s="34"/>
      <c r="H92" s="73"/>
      <c r="I92" s="34"/>
      <c r="J92" s="75" t="s">
        <v>39</v>
      </c>
    </row>
    <row r="93" spans="1:13" ht="15" customHeight="1" x14ac:dyDescent="0.25">
      <c r="A93" s="34" t="s">
        <v>276</v>
      </c>
      <c r="B93" s="34" t="s">
        <v>277</v>
      </c>
      <c r="C93" s="34" t="s">
        <v>272</v>
      </c>
      <c r="D93" s="34" t="s">
        <v>78</v>
      </c>
      <c r="E93" s="34" t="str">
        <f>VLOOKUP(D93,$L$3:$M$35,2,0)</f>
        <v>Ruslan Asfandiarov</v>
      </c>
      <c r="F93" s="35"/>
      <c r="G93" s="34"/>
      <c r="H93" s="73"/>
      <c r="I93" s="34"/>
      <c r="J93" s="73" t="s">
        <v>273</v>
      </c>
    </row>
    <row r="94" spans="1:13" x14ac:dyDescent="0.25">
      <c r="A94" s="34" t="s">
        <v>270</v>
      </c>
      <c r="B94" s="34" t="s">
        <v>271</v>
      </c>
      <c r="C94" s="34" t="s">
        <v>272</v>
      </c>
      <c r="D94" s="34" t="s">
        <v>73</v>
      </c>
      <c r="E94" s="34" t="str">
        <f>VLOOKUP(D94,$L$3:$M$35,2,0)</f>
        <v>Victoria Blackmore</v>
      </c>
      <c r="F94" s="35"/>
      <c r="G94" s="36"/>
      <c r="H94" s="35"/>
      <c r="I94" s="36"/>
      <c r="J94" s="73" t="s">
        <v>273</v>
      </c>
    </row>
  </sheetData>
  <autoFilter ref="A1:J93">
    <sortState ref="A2:J94">
      <sortCondition ref="F1:F93"/>
    </sortState>
  </autoFilter>
  <conditionalFormatting sqref="D65">
    <cfRule type="expression" dxfId="74" priority="1">
      <formula>NOT(ISERROR(SEARCH("Decay Solenoid",D88)))</formula>
    </cfRule>
    <cfRule type="expression" dxfId="73" priority="1">
      <formula>NOT(ISERROR(SEARCH("LH2",D88)))</formula>
    </cfRule>
    <cfRule type="expression" dxfId="72" priority="3">
      <formula>NOT(ISERROR(SEARCH("RF Distribution",D88)))</formula>
    </cfRule>
    <cfRule type="expression" dxfId="71" priority="4">
      <formula>NOT(ISERROR(SEARCH("Infrastructure",D88)))</formula>
    </cfRule>
  </conditionalFormatting>
  <pageMargins left="0.25" right="0.25" top="0.75" bottom="0.75" header="0.51180555555555496" footer="0.51180555555555496"/>
  <pageSetup paperSize="9" scale="74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zoomScaleSheetLayoutView="100" workbookViewId="0">
      <selection activeCell="O11" sqref="O11"/>
    </sheetView>
  </sheetViews>
  <sheetFormatPr defaultRowHeight="15" x14ac:dyDescent="0.25"/>
  <cols>
    <col min="1" max="1" width="8.5703125"/>
    <col min="2" max="2" width="28"/>
    <col min="3" max="3" width="21.42578125"/>
    <col min="4" max="4" width="22.5703125"/>
    <col min="5" max="5" width="18.7109375"/>
    <col min="6" max="6" width="17.28515625" style="23"/>
    <col min="7" max="8" width="0" hidden="1" customWidth="1"/>
    <col min="9" max="9" width="80.28515625"/>
    <col min="10" max="10" width="9.7109375"/>
    <col min="11" max="11" width="8.5703125"/>
    <col min="12" max="13" width="0" hidden="1"/>
    <col min="14" max="1025" width="8.5703125"/>
  </cols>
  <sheetData>
    <row r="1" spans="1:13" ht="15.75" customHeight="1" x14ac:dyDescent="0.25">
      <c r="A1" s="55" t="s">
        <v>25</v>
      </c>
      <c r="B1" s="55" t="s">
        <v>26</v>
      </c>
      <c r="C1" s="55" t="s">
        <v>27</v>
      </c>
      <c r="D1" s="55" t="s">
        <v>28</v>
      </c>
      <c r="E1" s="55" t="s">
        <v>29</v>
      </c>
      <c r="F1" s="56" t="s">
        <v>302</v>
      </c>
      <c r="G1" s="55" t="s">
        <v>31</v>
      </c>
      <c r="H1" s="55" t="s">
        <v>32</v>
      </c>
      <c r="I1" s="55" t="s">
        <v>303</v>
      </c>
      <c r="J1" s="55" t="s">
        <v>34</v>
      </c>
      <c r="L1" t="s">
        <v>44</v>
      </c>
      <c r="M1" t="s">
        <v>45</v>
      </c>
    </row>
    <row r="2" spans="1:13" ht="15" customHeight="1" x14ac:dyDescent="0.25">
      <c r="A2" s="40" t="s">
        <v>318</v>
      </c>
      <c r="B2" s="40" t="s">
        <v>319</v>
      </c>
      <c r="C2" s="39" t="s">
        <v>97</v>
      </c>
      <c r="D2" s="40" t="s">
        <v>162</v>
      </c>
      <c r="E2" s="39" t="s">
        <v>320</v>
      </c>
      <c r="F2" s="49">
        <v>1</v>
      </c>
      <c r="G2" s="40"/>
      <c r="H2" s="40"/>
      <c r="I2" s="40"/>
      <c r="J2" s="39" t="s">
        <v>308</v>
      </c>
      <c r="L2" t="s">
        <v>48</v>
      </c>
      <c r="M2" t="s">
        <v>49</v>
      </c>
    </row>
    <row r="3" spans="1:13" ht="15" customHeight="1" x14ac:dyDescent="0.25">
      <c r="A3" s="37" t="s">
        <v>341</v>
      </c>
      <c r="B3" s="37" t="s">
        <v>342</v>
      </c>
      <c r="C3" s="37" t="s">
        <v>343</v>
      </c>
      <c r="D3" s="38" t="s">
        <v>155</v>
      </c>
      <c r="E3" s="37" t="str">
        <f>VLOOKUP(D3,$L$1:$M$26,2,0)</f>
        <v>Craig Macwaters</v>
      </c>
      <c r="F3" s="47">
        <v>1</v>
      </c>
      <c r="G3" s="37"/>
      <c r="H3" s="37" t="s">
        <v>63</v>
      </c>
      <c r="I3" s="37" t="s">
        <v>344</v>
      </c>
      <c r="J3" s="34" t="s">
        <v>308</v>
      </c>
      <c r="L3" t="s">
        <v>52</v>
      </c>
      <c r="M3" t="s">
        <v>53</v>
      </c>
    </row>
    <row r="4" spans="1:13" ht="15" customHeight="1" x14ac:dyDescent="0.25">
      <c r="A4" s="34" t="s">
        <v>321</v>
      </c>
      <c r="B4" s="34" t="s">
        <v>322</v>
      </c>
      <c r="C4" s="34" t="s">
        <v>97</v>
      </c>
      <c r="D4" s="34" t="s">
        <v>69</v>
      </c>
      <c r="E4" s="34" t="str">
        <f>VLOOKUP(D4,$L$1:$M$26,2,0)</f>
        <v>Vicky Bayliss/Mike Courthold</v>
      </c>
      <c r="F4" s="35">
        <v>2</v>
      </c>
      <c r="G4" s="34"/>
      <c r="H4" s="34"/>
      <c r="I4" s="34"/>
      <c r="J4" s="34" t="s">
        <v>308</v>
      </c>
      <c r="L4" t="s">
        <v>58</v>
      </c>
      <c r="M4" t="s">
        <v>59</v>
      </c>
    </row>
    <row r="5" spans="1:13" ht="15" customHeight="1" x14ac:dyDescent="0.25">
      <c r="A5" s="34" t="s">
        <v>323</v>
      </c>
      <c r="B5" s="34" t="s">
        <v>324</v>
      </c>
      <c r="C5" s="34" t="s">
        <v>97</v>
      </c>
      <c r="D5" s="34" t="s">
        <v>69</v>
      </c>
      <c r="E5" s="34" t="str">
        <f>VLOOKUP(D5,$L$1:$M$26,2,0)</f>
        <v>Vicky Bayliss/Mike Courthold</v>
      </c>
      <c r="F5" s="35">
        <v>2</v>
      </c>
      <c r="G5" s="34"/>
      <c r="H5" s="34"/>
      <c r="I5" s="34"/>
      <c r="J5" s="34" t="s">
        <v>308</v>
      </c>
      <c r="L5" t="s">
        <v>65</v>
      </c>
      <c r="M5" t="s">
        <v>66</v>
      </c>
    </row>
    <row r="6" spans="1:13" ht="15" customHeight="1" x14ac:dyDescent="0.25">
      <c r="A6" s="59" t="s">
        <v>336</v>
      </c>
      <c r="B6" s="59" t="s">
        <v>337</v>
      </c>
      <c r="C6" s="59" t="s">
        <v>338</v>
      </c>
      <c r="D6" s="59" t="s">
        <v>77</v>
      </c>
      <c r="E6" s="57" t="str">
        <f>VLOOKUP(D6,$L$1:$M$26,2,0)</f>
        <v>Ian Mullacrane</v>
      </c>
      <c r="F6" s="58">
        <v>2.5</v>
      </c>
      <c r="G6" s="59"/>
      <c r="H6" s="59" t="s">
        <v>339</v>
      </c>
      <c r="I6" s="59" t="s">
        <v>340</v>
      </c>
      <c r="J6" s="34" t="s">
        <v>308</v>
      </c>
      <c r="L6" t="s">
        <v>69</v>
      </c>
      <c r="M6" t="s">
        <v>70</v>
      </c>
    </row>
    <row r="7" spans="1:13" s="61" customFormat="1" ht="15" customHeight="1" x14ac:dyDescent="0.25">
      <c r="A7" s="57" t="s">
        <v>304</v>
      </c>
      <c r="B7" s="57" t="s">
        <v>305</v>
      </c>
      <c r="C7" s="57" t="s">
        <v>97</v>
      </c>
      <c r="D7" s="57" t="s">
        <v>77</v>
      </c>
      <c r="E7" s="57" t="str">
        <f>VLOOKUP(D7,$L$1:$M$26,2,0)</f>
        <v>Ian Mullacrane</v>
      </c>
      <c r="F7" s="58">
        <v>3</v>
      </c>
      <c r="G7" s="57"/>
      <c r="H7" s="57" t="s">
        <v>306</v>
      </c>
      <c r="I7" s="57" t="s">
        <v>307</v>
      </c>
      <c r="J7" s="34" t="s">
        <v>308</v>
      </c>
      <c r="L7" s="61" t="s">
        <v>73</v>
      </c>
      <c r="M7" s="61" t="s">
        <v>74</v>
      </c>
    </row>
    <row r="8" spans="1:13" ht="15" customHeight="1" x14ac:dyDescent="0.25">
      <c r="A8" s="34" t="s">
        <v>330</v>
      </c>
      <c r="B8" s="34" t="s">
        <v>331</v>
      </c>
      <c r="C8" s="34" t="s">
        <v>97</v>
      </c>
      <c r="D8" s="34" t="s">
        <v>327</v>
      </c>
      <c r="E8" s="34" t="s">
        <v>252</v>
      </c>
      <c r="F8" s="35">
        <v>3</v>
      </c>
      <c r="G8" s="34"/>
      <c r="H8" s="34"/>
      <c r="I8" s="34" t="s">
        <v>329</v>
      </c>
      <c r="J8" s="34" t="s">
        <v>308</v>
      </c>
      <c r="L8" t="s">
        <v>78</v>
      </c>
      <c r="M8" t="s">
        <v>79</v>
      </c>
    </row>
    <row r="9" spans="1:13" ht="15" customHeight="1" x14ac:dyDescent="0.25">
      <c r="A9" s="34" t="s">
        <v>351</v>
      </c>
      <c r="B9" s="34" t="s">
        <v>352</v>
      </c>
      <c r="C9" s="34" t="s">
        <v>353</v>
      </c>
      <c r="D9" s="36" t="s">
        <v>327</v>
      </c>
      <c r="E9" s="34" t="s">
        <v>252</v>
      </c>
      <c r="F9" s="35">
        <v>3</v>
      </c>
      <c r="G9" s="34"/>
      <c r="H9" s="34"/>
      <c r="I9" s="34" t="s">
        <v>329</v>
      </c>
      <c r="J9" s="34" t="s">
        <v>308</v>
      </c>
      <c r="L9" t="s">
        <v>43</v>
      </c>
      <c r="M9" t="s">
        <v>85</v>
      </c>
    </row>
    <row r="10" spans="1:13" ht="15" customHeight="1" x14ac:dyDescent="0.25">
      <c r="A10" s="34" t="s">
        <v>312</v>
      </c>
      <c r="B10" s="34" t="s">
        <v>313</v>
      </c>
      <c r="C10" s="34" t="s">
        <v>97</v>
      </c>
      <c r="D10" s="34"/>
      <c r="E10" s="34" t="s">
        <v>194</v>
      </c>
      <c r="F10" s="35">
        <v>7</v>
      </c>
      <c r="G10" s="34"/>
      <c r="H10" s="34"/>
      <c r="I10" s="34"/>
      <c r="J10" s="34" t="s">
        <v>308</v>
      </c>
      <c r="L10" t="s">
        <v>77</v>
      </c>
      <c r="M10" t="s">
        <v>90</v>
      </c>
    </row>
    <row r="11" spans="1:13" ht="15" customHeight="1" x14ac:dyDescent="0.25">
      <c r="A11" s="37" t="s">
        <v>347</v>
      </c>
      <c r="B11" s="37" t="s">
        <v>348</v>
      </c>
      <c r="C11" s="37" t="s">
        <v>349</v>
      </c>
      <c r="D11" s="37" t="s">
        <v>155</v>
      </c>
      <c r="E11" s="37" t="str">
        <f>VLOOKUP(D11,$L$1:$M$26,2,0)</f>
        <v>Craig Macwaters</v>
      </c>
      <c r="F11" s="47">
        <v>8</v>
      </c>
      <c r="G11" s="37"/>
      <c r="H11" s="37" t="s">
        <v>339</v>
      </c>
      <c r="I11" s="37" t="s">
        <v>350</v>
      </c>
      <c r="J11" s="34" t="s">
        <v>308</v>
      </c>
      <c r="L11" t="s">
        <v>93</v>
      </c>
      <c r="M11" t="s">
        <v>94</v>
      </c>
    </row>
    <row r="12" spans="1:13" ht="15" customHeight="1" x14ac:dyDescent="0.25">
      <c r="A12" s="34" t="s">
        <v>345</v>
      </c>
      <c r="B12" s="34" t="s">
        <v>346</v>
      </c>
      <c r="C12" s="34" t="s">
        <v>37</v>
      </c>
      <c r="D12" s="34" t="s">
        <v>69</v>
      </c>
      <c r="E12" s="34" t="str">
        <f>VLOOKUP(D12,$L$1:$M$26,2,0)</f>
        <v>Vicky Bayliss/Mike Courthold</v>
      </c>
      <c r="F12" s="35">
        <v>10</v>
      </c>
      <c r="G12" s="34"/>
      <c r="H12" s="34"/>
      <c r="I12" s="34"/>
      <c r="J12" s="34" t="s">
        <v>308</v>
      </c>
      <c r="L12" t="s">
        <v>98</v>
      </c>
      <c r="M12" t="s">
        <v>99</v>
      </c>
    </row>
    <row r="13" spans="1:13" ht="15" customHeight="1" x14ac:dyDescent="0.25">
      <c r="A13" s="40" t="s">
        <v>393</v>
      </c>
      <c r="B13" s="40" t="s">
        <v>394</v>
      </c>
      <c r="C13" s="40" t="s">
        <v>116</v>
      </c>
      <c r="D13" s="40" t="s">
        <v>77</v>
      </c>
      <c r="E13" s="40" t="str">
        <f>VLOOKUP(D13,$L$1:$M$26,2,0)</f>
        <v>Ian Mullacrane</v>
      </c>
      <c r="F13" s="49">
        <v>15</v>
      </c>
      <c r="G13" s="40"/>
      <c r="H13" s="40" t="s">
        <v>111</v>
      </c>
      <c r="I13" s="40" t="s">
        <v>395</v>
      </c>
      <c r="J13" s="34" t="s">
        <v>308</v>
      </c>
      <c r="L13" t="s">
        <v>102</v>
      </c>
      <c r="M13" t="s">
        <v>103</v>
      </c>
    </row>
    <row r="14" spans="1:13" ht="15" customHeight="1" x14ac:dyDescent="0.25">
      <c r="A14" s="34" t="s">
        <v>332</v>
      </c>
      <c r="B14" s="34" t="s">
        <v>333</v>
      </c>
      <c r="C14" s="34" t="s">
        <v>334</v>
      </c>
      <c r="D14" s="34"/>
      <c r="E14" s="34" t="s">
        <v>57</v>
      </c>
      <c r="F14" s="35">
        <v>16</v>
      </c>
      <c r="G14" s="34"/>
      <c r="H14" s="34"/>
      <c r="I14" s="34" t="s">
        <v>335</v>
      </c>
      <c r="J14" s="34" t="s">
        <v>308</v>
      </c>
      <c r="L14" t="s">
        <v>106</v>
      </c>
      <c r="M14" t="s">
        <v>107</v>
      </c>
    </row>
    <row r="15" spans="1:13" ht="15" customHeight="1" x14ac:dyDescent="0.25">
      <c r="A15" s="34" t="s">
        <v>325</v>
      </c>
      <c r="B15" s="34" t="s">
        <v>326</v>
      </c>
      <c r="C15" s="34" t="s">
        <v>97</v>
      </c>
      <c r="D15" s="34" t="s">
        <v>327</v>
      </c>
      <c r="E15" s="34" t="s">
        <v>252</v>
      </c>
      <c r="F15" s="35">
        <v>20</v>
      </c>
      <c r="G15" s="34"/>
      <c r="H15" s="34" t="s">
        <v>328</v>
      </c>
      <c r="I15" s="34" t="s">
        <v>463</v>
      </c>
      <c r="J15" s="34" t="s">
        <v>308</v>
      </c>
      <c r="L15" t="s">
        <v>113</v>
      </c>
      <c r="M15" t="s">
        <v>110</v>
      </c>
    </row>
    <row r="16" spans="1:13" ht="15" customHeight="1" x14ac:dyDescent="0.25">
      <c r="A16" s="59" t="s">
        <v>399</v>
      </c>
      <c r="B16" s="59" t="s">
        <v>400</v>
      </c>
      <c r="C16" s="59" t="s">
        <v>272</v>
      </c>
      <c r="D16" s="59" t="s">
        <v>77</v>
      </c>
      <c r="E16" s="59" t="str">
        <f>VLOOKUP(D16,$L$1:$M$26,2,0)</f>
        <v>Ian Mullacrane</v>
      </c>
      <c r="F16" s="58">
        <v>27</v>
      </c>
      <c r="G16" s="59"/>
      <c r="H16" s="59" t="s">
        <v>111</v>
      </c>
      <c r="I16" s="59" t="s">
        <v>401</v>
      </c>
      <c r="J16" s="34" t="s">
        <v>308</v>
      </c>
      <c r="L16" t="s">
        <v>119</v>
      </c>
      <c r="M16" t="s">
        <v>110</v>
      </c>
    </row>
    <row r="17" spans="1:13" ht="15" customHeight="1" x14ac:dyDescent="0.25">
      <c r="A17" s="34" t="s">
        <v>354</v>
      </c>
      <c r="B17" s="34" t="s">
        <v>355</v>
      </c>
      <c r="C17" s="34" t="s">
        <v>353</v>
      </c>
      <c r="D17" s="34" t="s">
        <v>102</v>
      </c>
      <c r="E17" s="34" t="str">
        <f>VLOOKUP(D17,$L$1:$M$26,2,0)</f>
        <v>Stephen Watson</v>
      </c>
      <c r="F17" s="35" t="s">
        <v>256</v>
      </c>
      <c r="G17" s="34"/>
      <c r="H17" s="34"/>
      <c r="I17" s="34"/>
      <c r="J17" s="34" t="s">
        <v>308</v>
      </c>
      <c r="L17" t="s">
        <v>62</v>
      </c>
      <c r="M17" t="s">
        <v>110</v>
      </c>
    </row>
    <row r="18" spans="1:13" ht="15" customHeight="1" x14ac:dyDescent="0.25">
      <c r="A18" s="34" t="s">
        <v>356</v>
      </c>
      <c r="B18" s="34" t="s">
        <v>137</v>
      </c>
      <c r="C18" s="34" t="s">
        <v>272</v>
      </c>
      <c r="D18" s="34" t="s">
        <v>137</v>
      </c>
      <c r="E18" s="34" t="str">
        <f>VLOOKUP(D18,$L$1:$M$26,2,0)</f>
        <v>Roy Preece</v>
      </c>
      <c r="F18" s="35"/>
      <c r="G18" s="34"/>
      <c r="H18" s="34"/>
      <c r="I18" s="34"/>
      <c r="J18" s="34" t="s">
        <v>273</v>
      </c>
      <c r="L18" t="s">
        <v>128</v>
      </c>
      <c r="M18" t="s">
        <v>129</v>
      </c>
    </row>
    <row r="19" spans="1:13" ht="15" customHeight="1" x14ac:dyDescent="0.25">
      <c r="A19" s="40" t="s">
        <v>309</v>
      </c>
      <c r="B19" s="40" t="s">
        <v>310</v>
      </c>
      <c r="C19" s="39" t="s">
        <v>97</v>
      </c>
      <c r="D19" s="40"/>
      <c r="E19" s="39"/>
      <c r="F19" s="49"/>
      <c r="G19" s="40"/>
      <c r="H19" s="40" t="s">
        <v>83</v>
      </c>
      <c r="I19" s="40" t="s">
        <v>311</v>
      </c>
      <c r="J19" s="34" t="s">
        <v>308</v>
      </c>
      <c r="L19" t="s">
        <v>132</v>
      </c>
      <c r="M19" t="s">
        <v>133</v>
      </c>
    </row>
    <row r="20" spans="1:13" ht="15" customHeight="1" x14ac:dyDescent="0.25">
      <c r="A20" s="34" t="s">
        <v>357</v>
      </c>
      <c r="B20" s="34" t="s">
        <v>44</v>
      </c>
      <c r="C20" s="34" t="s">
        <v>272</v>
      </c>
      <c r="D20" s="34" t="s">
        <v>44</v>
      </c>
      <c r="E20" s="34" t="str">
        <f>VLOOKUP(D20,$L$1:$M$26,2,0)</f>
        <v>Tom Bradshaw</v>
      </c>
      <c r="F20" s="35"/>
      <c r="G20" s="34"/>
      <c r="H20" s="34"/>
      <c r="I20" s="34"/>
      <c r="J20" s="34" t="s">
        <v>273</v>
      </c>
      <c r="L20" t="s">
        <v>137</v>
      </c>
      <c r="M20" t="s">
        <v>138</v>
      </c>
    </row>
    <row r="21" spans="1:13" ht="15" customHeight="1" x14ac:dyDescent="0.25">
      <c r="A21" s="34" t="s">
        <v>358</v>
      </c>
      <c r="B21" s="34" t="s">
        <v>359</v>
      </c>
      <c r="C21" s="34" t="s">
        <v>272</v>
      </c>
      <c r="D21" s="34" t="s">
        <v>137</v>
      </c>
      <c r="E21" s="34" t="str">
        <f>VLOOKUP(D21,$L$1:$M$26,2,0)</f>
        <v>Roy Preece</v>
      </c>
      <c r="F21" s="35"/>
      <c r="G21" s="34"/>
      <c r="H21" s="34"/>
      <c r="I21" s="34"/>
      <c r="J21" s="34" t="s">
        <v>273</v>
      </c>
      <c r="L21" t="s">
        <v>117</v>
      </c>
      <c r="M21" t="s">
        <v>141</v>
      </c>
    </row>
    <row r="22" spans="1:13" ht="15" customHeight="1" x14ac:dyDescent="0.25">
      <c r="A22" s="34" t="s">
        <v>360</v>
      </c>
      <c r="B22" s="34" t="s">
        <v>98</v>
      </c>
      <c r="C22" s="34" t="s">
        <v>272</v>
      </c>
      <c r="D22" s="34" t="s">
        <v>98</v>
      </c>
      <c r="E22" s="34" t="str">
        <f>VLOOKUP(D22,$L$1:$M$26,2,0)</f>
        <v>Ludovico Tortora</v>
      </c>
      <c r="F22" s="35"/>
      <c r="G22" s="34"/>
      <c r="H22" s="34"/>
      <c r="I22" s="34"/>
      <c r="J22" s="34" t="s">
        <v>273</v>
      </c>
      <c r="L22" t="s">
        <v>144</v>
      </c>
      <c r="M22" t="s">
        <v>145</v>
      </c>
    </row>
    <row r="23" spans="1:13" ht="15" customHeight="1" x14ac:dyDescent="0.25">
      <c r="A23" s="34" t="s">
        <v>361</v>
      </c>
      <c r="B23" s="34" t="s">
        <v>78</v>
      </c>
      <c r="C23" s="34" t="s">
        <v>272</v>
      </c>
      <c r="D23" s="34" t="s">
        <v>78</v>
      </c>
      <c r="E23" s="34" t="str">
        <f>VLOOKUP(D23,$L$1:$M$26,2,0)</f>
        <v>Ruslan Asfandiarov</v>
      </c>
      <c r="F23" s="35"/>
      <c r="G23" s="34"/>
      <c r="H23" s="34"/>
      <c r="I23" s="34"/>
      <c r="J23" s="34" t="s">
        <v>273</v>
      </c>
      <c r="L23" t="s">
        <v>147</v>
      </c>
      <c r="M23" t="s">
        <v>145</v>
      </c>
    </row>
    <row r="24" spans="1:13" ht="15" customHeight="1" x14ac:dyDescent="0.25">
      <c r="A24" s="34" t="s">
        <v>362</v>
      </c>
      <c r="B24" s="34" t="s">
        <v>150</v>
      </c>
      <c r="C24" s="34" t="s">
        <v>272</v>
      </c>
      <c r="D24" s="34" t="s">
        <v>150</v>
      </c>
      <c r="E24" s="34" t="str">
        <f>VLOOKUP(D24,$L$1:$M$26,2,0)</f>
        <v>Maurizio Bonesini</v>
      </c>
      <c r="F24" s="35"/>
      <c r="G24" s="34"/>
      <c r="H24" s="34"/>
      <c r="I24" s="34"/>
      <c r="J24" s="34" t="s">
        <v>273</v>
      </c>
      <c r="L24" t="s">
        <v>150</v>
      </c>
      <c r="M24" t="s">
        <v>145</v>
      </c>
    </row>
    <row r="25" spans="1:13" ht="15" customHeight="1" x14ac:dyDescent="0.25">
      <c r="A25" s="37" t="s">
        <v>363</v>
      </c>
      <c r="B25" s="37" t="s">
        <v>364</v>
      </c>
      <c r="C25" s="37" t="s">
        <v>272</v>
      </c>
      <c r="D25" s="37" t="s">
        <v>128</v>
      </c>
      <c r="E25" s="37" t="str">
        <f>VLOOKUP(D25,$L$1:$M$26,2,0)</f>
        <v>Alan Grant</v>
      </c>
      <c r="F25" s="47"/>
      <c r="G25" s="37"/>
      <c r="H25" s="37" t="s">
        <v>365</v>
      </c>
      <c r="I25" s="37" t="s">
        <v>366</v>
      </c>
      <c r="J25" s="34" t="s">
        <v>273</v>
      </c>
      <c r="L25" t="s">
        <v>155</v>
      </c>
      <c r="M25" t="s">
        <v>110</v>
      </c>
    </row>
    <row r="26" spans="1:13" ht="15" customHeight="1" x14ac:dyDescent="0.25">
      <c r="A26" s="40" t="s">
        <v>367</v>
      </c>
      <c r="B26" s="40" t="s">
        <v>368</v>
      </c>
      <c r="C26" s="40" t="s">
        <v>369</v>
      </c>
      <c r="D26" s="40" t="s">
        <v>128</v>
      </c>
      <c r="E26" s="40" t="str">
        <f>VLOOKUP(D26,$L$1:$M$26,2,0)</f>
        <v>Alan Grant</v>
      </c>
      <c r="F26" s="49"/>
      <c r="G26" s="40"/>
      <c r="H26" s="40" t="s">
        <v>370</v>
      </c>
      <c r="I26" s="40" t="s">
        <v>371</v>
      </c>
      <c r="J26" s="34" t="s">
        <v>273</v>
      </c>
      <c r="L26" t="s">
        <v>159</v>
      </c>
      <c r="M26" t="s">
        <v>59</v>
      </c>
    </row>
    <row r="27" spans="1:13" ht="15" customHeight="1" x14ac:dyDescent="0.25">
      <c r="A27" s="40" t="s">
        <v>372</v>
      </c>
      <c r="B27" s="40" t="s">
        <v>373</v>
      </c>
      <c r="C27" s="40" t="s">
        <v>349</v>
      </c>
      <c r="D27" s="40" t="s">
        <v>128</v>
      </c>
      <c r="E27" s="40" t="str">
        <f>VLOOKUP(D27,$L$1:$M$26,2,0)</f>
        <v>Alan Grant</v>
      </c>
      <c r="F27" s="49"/>
      <c r="G27" s="40"/>
      <c r="H27" s="40" t="s">
        <v>111</v>
      </c>
      <c r="I27" s="40" t="s">
        <v>374</v>
      </c>
      <c r="J27" s="34" t="s">
        <v>273</v>
      </c>
    </row>
    <row r="28" spans="1:13" ht="15" customHeight="1" x14ac:dyDescent="0.25">
      <c r="A28" s="36" t="s">
        <v>375</v>
      </c>
      <c r="B28" s="34" t="s">
        <v>376</v>
      </c>
      <c r="C28" s="34" t="s">
        <v>334</v>
      </c>
      <c r="D28" s="34" t="s">
        <v>93</v>
      </c>
      <c r="E28" s="34" t="str">
        <f>VLOOKUP(D28,$L$1:$M$26,2,0)</f>
        <v>Vishal Francis</v>
      </c>
      <c r="F28" s="35"/>
      <c r="G28" s="34"/>
      <c r="H28" s="34"/>
      <c r="I28" s="34" t="s">
        <v>377</v>
      </c>
      <c r="J28" s="34" t="s">
        <v>273</v>
      </c>
    </row>
    <row r="29" spans="1:13" ht="15" customHeight="1" x14ac:dyDescent="0.25">
      <c r="A29" s="50" t="s">
        <v>378</v>
      </c>
      <c r="B29" s="50" t="s">
        <v>379</v>
      </c>
      <c r="C29" s="50" t="s">
        <v>97</v>
      </c>
      <c r="D29" s="50" t="s">
        <v>132</v>
      </c>
      <c r="E29" s="50" t="str">
        <f>VLOOKUP(D29,$L$1:$M$26,2,0)</f>
        <v>Alan DeMello</v>
      </c>
      <c r="F29" s="60"/>
      <c r="G29" s="50"/>
      <c r="H29" s="50"/>
      <c r="I29" s="50"/>
      <c r="J29" s="34" t="s">
        <v>273</v>
      </c>
    </row>
    <row r="30" spans="1:13" ht="15" customHeight="1" x14ac:dyDescent="0.25">
      <c r="A30" s="50" t="s">
        <v>380</v>
      </c>
      <c r="B30" s="50" t="s">
        <v>381</v>
      </c>
      <c r="C30" s="50" t="s">
        <v>382</v>
      </c>
      <c r="D30" s="50" t="s">
        <v>132</v>
      </c>
      <c r="E30" s="50" t="str">
        <f>VLOOKUP(D30,$L$1:$M$26,2,0)</f>
        <v>Alan DeMello</v>
      </c>
      <c r="F30" s="60"/>
      <c r="G30" s="50"/>
      <c r="H30" s="50"/>
      <c r="I30" s="50"/>
      <c r="J30" s="34" t="s">
        <v>273</v>
      </c>
    </row>
    <row r="31" spans="1:13" ht="15" customHeight="1" x14ac:dyDescent="0.25">
      <c r="A31" s="59" t="s">
        <v>383</v>
      </c>
      <c r="B31" s="59" t="s">
        <v>384</v>
      </c>
      <c r="C31" s="59" t="s">
        <v>385</v>
      </c>
      <c r="D31" s="59" t="s">
        <v>155</v>
      </c>
      <c r="E31" s="59" t="str">
        <f>VLOOKUP(D31,$L$1:$M$26,2,0)</f>
        <v>Craig Macwaters</v>
      </c>
      <c r="F31" s="35"/>
      <c r="G31" s="59"/>
      <c r="H31" s="59" t="s">
        <v>386</v>
      </c>
      <c r="I31" s="58" t="s">
        <v>387</v>
      </c>
      <c r="J31" s="34" t="s">
        <v>273</v>
      </c>
    </row>
    <row r="32" spans="1:13" ht="15" customHeight="1" x14ac:dyDescent="0.25">
      <c r="A32" s="59" t="s">
        <v>388</v>
      </c>
      <c r="B32" s="59" t="s">
        <v>384</v>
      </c>
      <c r="C32" s="59" t="s">
        <v>389</v>
      </c>
      <c r="D32" s="59" t="s">
        <v>155</v>
      </c>
      <c r="E32" s="59" t="str">
        <f>VLOOKUP(D32,$L$1:$M$26,2,0)</f>
        <v>Craig Macwaters</v>
      </c>
      <c r="F32" s="35"/>
      <c r="G32" s="59"/>
      <c r="H32" s="59" t="s">
        <v>386</v>
      </c>
      <c r="I32" s="58" t="s">
        <v>387</v>
      </c>
      <c r="J32" s="34" t="s">
        <v>273</v>
      </c>
    </row>
    <row r="33" spans="1:10" ht="15" customHeight="1" x14ac:dyDescent="0.25">
      <c r="A33" s="37" t="s">
        <v>390</v>
      </c>
      <c r="B33" s="37" t="s">
        <v>391</v>
      </c>
      <c r="C33" s="37" t="s">
        <v>343</v>
      </c>
      <c r="D33" s="37" t="s">
        <v>102</v>
      </c>
      <c r="E33" s="37" t="str">
        <f>VLOOKUP(D33,$L$1:$M$26,2,0)</f>
        <v>Stephen Watson</v>
      </c>
      <c r="F33" s="47"/>
      <c r="G33" s="37"/>
      <c r="H33" s="37" t="s">
        <v>111</v>
      </c>
      <c r="I33" s="37" t="s">
        <v>392</v>
      </c>
      <c r="J33" s="34" t="s">
        <v>308</v>
      </c>
    </row>
    <row r="34" spans="1:10" ht="15" customHeight="1" x14ac:dyDescent="0.25">
      <c r="A34" s="37" t="s">
        <v>396</v>
      </c>
      <c r="B34" s="37" t="s">
        <v>397</v>
      </c>
      <c r="C34" s="37" t="s">
        <v>220</v>
      </c>
      <c r="D34" s="37" t="s">
        <v>77</v>
      </c>
      <c r="E34" s="37" t="str">
        <f>VLOOKUP(D34,$L$1:$M$26,2,0)</f>
        <v>Ian Mullacrane</v>
      </c>
      <c r="F34" s="47"/>
      <c r="G34" s="37"/>
      <c r="H34" s="37" t="s">
        <v>63</v>
      </c>
      <c r="I34" s="37" t="s">
        <v>398</v>
      </c>
      <c r="J34" s="34" t="s">
        <v>308</v>
      </c>
    </row>
    <row r="35" spans="1:10" ht="15" customHeight="1" x14ac:dyDescent="0.25">
      <c r="A35" s="34" t="s">
        <v>314</v>
      </c>
      <c r="B35" s="34" t="s">
        <v>315</v>
      </c>
      <c r="C35" s="34" t="s">
        <v>97</v>
      </c>
      <c r="D35" s="34"/>
      <c r="E35" s="34" t="s">
        <v>194</v>
      </c>
      <c r="F35" s="35"/>
      <c r="G35" s="34"/>
      <c r="H35" s="34"/>
      <c r="I35" s="34"/>
      <c r="J35" s="34" t="s">
        <v>308</v>
      </c>
    </row>
    <row r="36" spans="1:10" ht="15" customHeight="1" x14ac:dyDescent="0.25">
      <c r="A36" s="34" t="s">
        <v>316</v>
      </c>
      <c r="B36" s="34" t="s">
        <v>317</v>
      </c>
      <c r="C36" s="34" t="s">
        <v>97</v>
      </c>
      <c r="D36" s="34"/>
      <c r="E36" s="34" t="s">
        <v>194</v>
      </c>
      <c r="F36" s="35"/>
      <c r="G36" s="34"/>
      <c r="H36" s="34"/>
      <c r="I36" s="34"/>
      <c r="J36" s="34" t="s">
        <v>308</v>
      </c>
    </row>
    <row r="37" spans="1:10" ht="15" customHeight="1" x14ac:dyDescent="0.25">
      <c r="A37" s="52"/>
      <c r="B37" s="52"/>
      <c r="C37" s="52"/>
      <c r="D37" s="52"/>
      <c r="E37" s="52"/>
      <c r="F37" s="53"/>
      <c r="G37" s="52"/>
      <c r="H37" s="52"/>
      <c r="I37" s="52"/>
      <c r="J37" s="52"/>
    </row>
    <row r="38" spans="1:10" ht="15" customHeight="1" x14ac:dyDescent="0.25">
      <c r="A38" s="52"/>
      <c r="B38" s="52"/>
      <c r="C38" s="52"/>
      <c r="D38" s="52"/>
      <c r="E38" s="52"/>
      <c r="F38" s="53"/>
      <c r="G38" s="52"/>
      <c r="H38" s="52"/>
      <c r="I38" s="52"/>
      <c r="J38" s="52"/>
    </row>
    <row r="39" spans="1:10" ht="15" customHeight="1" x14ac:dyDescent="0.25">
      <c r="A39" s="52"/>
      <c r="B39" s="52"/>
      <c r="C39" s="52"/>
      <c r="D39" s="52"/>
      <c r="E39" s="52"/>
      <c r="F39" s="53"/>
      <c r="G39" s="52"/>
      <c r="H39" s="52"/>
      <c r="I39" s="52"/>
      <c r="J39" s="52"/>
    </row>
    <row r="40" spans="1:10" ht="15" customHeight="1" x14ac:dyDescent="0.25">
      <c r="A40" s="52"/>
      <c r="B40" s="52"/>
      <c r="C40" s="52"/>
      <c r="D40" s="52"/>
      <c r="E40" s="52"/>
      <c r="F40" s="53"/>
      <c r="G40" s="52"/>
      <c r="H40" s="52"/>
      <c r="I40" s="52"/>
      <c r="J40" s="52"/>
    </row>
    <row r="41" spans="1:10" ht="15" customHeight="1" x14ac:dyDescent="0.25">
      <c r="A41" s="52"/>
      <c r="B41" s="52"/>
      <c r="C41" s="52"/>
      <c r="D41" s="52"/>
      <c r="E41" s="52"/>
      <c r="F41" s="53"/>
      <c r="G41" s="52"/>
      <c r="H41" s="52"/>
      <c r="I41" s="52"/>
      <c r="J41" s="52"/>
    </row>
    <row r="42" spans="1:10" ht="15" customHeight="1" x14ac:dyDescent="0.25">
      <c r="A42" s="52"/>
      <c r="B42" s="52"/>
      <c r="C42" s="52"/>
      <c r="D42" s="52"/>
      <c r="E42" s="52"/>
      <c r="F42" s="53"/>
      <c r="G42" s="52"/>
      <c r="H42" s="52"/>
      <c r="I42" s="52"/>
      <c r="J42" s="52"/>
    </row>
    <row r="43" spans="1:10" ht="15" customHeight="1" x14ac:dyDescent="0.25">
      <c r="A43" s="52"/>
      <c r="B43" s="52"/>
      <c r="C43" s="52"/>
      <c r="D43" s="52"/>
      <c r="E43" s="52"/>
      <c r="F43" s="53"/>
      <c r="G43" s="52"/>
      <c r="H43" s="52"/>
      <c r="I43" s="52"/>
      <c r="J43" s="52"/>
    </row>
    <row r="44" spans="1:10" ht="15" customHeight="1" x14ac:dyDescent="0.25">
      <c r="A44" s="52"/>
      <c r="B44" s="52"/>
      <c r="C44" s="52"/>
      <c r="D44" s="52"/>
      <c r="E44" s="52"/>
      <c r="F44" s="53"/>
      <c r="G44" s="52"/>
      <c r="H44" s="52"/>
      <c r="I44" s="52"/>
      <c r="J44" s="52"/>
    </row>
    <row r="45" spans="1:10" ht="15" customHeight="1" x14ac:dyDescent="0.25">
      <c r="A45" s="52"/>
      <c r="B45" s="52"/>
      <c r="C45" s="52"/>
      <c r="D45" s="52"/>
      <c r="E45" s="52"/>
      <c r="F45" s="53"/>
      <c r="G45" s="52"/>
      <c r="H45" s="52"/>
      <c r="I45" s="52"/>
      <c r="J45" s="52"/>
    </row>
    <row r="46" spans="1:10" ht="15" customHeight="1" x14ac:dyDescent="0.25">
      <c r="A46" s="52"/>
      <c r="B46" s="52"/>
      <c r="C46" s="52"/>
      <c r="D46" s="52"/>
      <c r="E46" s="52"/>
      <c r="F46" s="53"/>
      <c r="G46" s="52"/>
      <c r="H46" s="52"/>
      <c r="I46" s="52"/>
      <c r="J46" s="52"/>
    </row>
    <row r="47" spans="1:10" ht="15" customHeight="1" x14ac:dyDescent="0.25">
      <c r="A47" s="52"/>
      <c r="B47" s="52"/>
      <c r="C47" s="52"/>
      <c r="D47" s="52"/>
      <c r="E47" s="52"/>
      <c r="F47" s="53"/>
      <c r="G47" s="52"/>
      <c r="H47" s="52"/>
      <c r="I47" s="52"/>
      <c r="J47" s="52"/>
    </row>
    <row r="48" spans="1:10" ht="15" customHeight="1" x14ac:dyDescent="0.25">
      <c r="A48" s="52"/>
      <c r="B48" s="52"/>
      <c r="C48" s="52"/>
      <c r="D48" s="52"/>
      <c r="E48" s="52"/>
      <c r="F48" s="53"/>
      <c r="G48" s="52"/>
      <c r="H48" s="52"/>
      <c r="I48" s="52"/>
      <c r="J48" s="52"/>
    </row>
    <row r="49" spans="1:10" ht="15" customHeight="1" x14ac:dyDescent="0.25">
      <c r="A49" s="52"/>
      <c r="B49" s="52"/>
      <c r="C49" s="52"/>
      <c r="D49" s="52"/>
      <c r="E49" s="52"/>
      <c r="F49" s="53"/>
      <c r="G49" s="52"/>
      <c r="H49" s="52"/>
      <c r="I49" s="52"/>
      <c r="J49" s="52"/>
    </row>
    <row r="50" spans="1:10" ht="15" customHeight="1" x14ac:dyDescent="0.25">
      <c r="A50" s="52"/>
      <c r="B50" s="52"/>
      <c r="C50" s="52"/>
      <c r="D50" s="52"/>
      <c r="E50" s="52"/>
      <c r="F50" s="53"/>
      <c r="G50" s="52"/>
      <c r="H50" s="52"/>
      <c r="I50" s="52"/>
      <c r="J50" s="52"/>
    </row>
  </sheetData>
  <autoFilter ref="A1:J50">
    <sortState ref="A2:J51">
      <sortCondition ref="F1:F51"/>
    </sortState>
  </autoFilter>
  <sortState ref="A2:J51">
    <sortCondition ref="F1"/>
  </sortState>
  <conditionalFormatting sqref="J35">
    <cfRule type="expression" dxfId="62" priority="1">
      <formula>NOT(ISERROR(SEARCH("NO",J35)))</formula>
    </cfRule>
    <cfRule type="expression" dxfId="61" priority="2">
      <formula>NOT(ISERROR(SEARCH("YES",J35)))</formula>
    </cfRule>
  </conditionalFormatting>
  <conditionalFormatting sqref="J36">
    <cfRule type="expression" dxfId="60" priority="3">
      <formula>NOT(ISERROR(SEARCH("No",J36)))</formula>
    </cfRule>
    <cfRule type="expression" dxfId="59" priority="3">
      <formula>NOT(ISERROR(SEARCH("Yes",J36)))</formula>
    </cfRule>
  </conditionalFormatting>
  <pageMargins left="0.51180555555555496" right="0.51180555555555496" top="0.74791666666666701" bottom="0.74791666666666701" header="0.51180555555555496" footer="0.51180555555555496"/>
  <pageSetup paperSize="9" scale="6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B1" zoomScaleNormal="100" zoomScaleSheetLayoutView="100" workbookViewId="0">
      <selection activeCell="B4" sqref="B4"/>
    </sheetView>
  </sheetViews>
  <sheetFormatPr defaultRowHeight="15" x14ac:dyDescent="0.25"/>
  <cols>
    <col min="1" max="1" width="8.5703125"/>
    <col min="2" max="2" width="27.28515625"/>
    <col min="3" max="3" width="20.7109375"/>
    <col min="4" max="4" width="22.28515625"/>
    <col min="5" max="5" width="29.85546875"/>
    <col min="6" max="6" width="39.140625"/>
    <col min="7" max="7" width="20.5703125"/>
    <col min="8" max="8" width="12"/>
    <col min="9" max="9" width="78.140625"/>
    <col min="10" max="1025" width="8.5703125"/>
  </cols>
  <sheetData>
    <row r="1" spans="1:10" ht="15.75" customHeight="1" x14ac:dyDescent="0.25">
      <c r="A1" s="24" t="s">
        <v>25</v>
      </c>
      <c r="B1" s="24" t="s">
        <v>26</v>
      </c>
      <c r="C1" s="24" t="s">
        <v>27</v>
      </c>
      <c r="D1" s="24" t="s">
        <v>28</v>
      </c>
      <c r="E1" s="24" t="s">
        <v>29</v>
      </c>
      <c r="F1" s="24" t="s">
        <v>402</v>
      </c>
      <c r="G1" s="25" t="s">
        <v>31</v>
      </c>
      <c r="H1" s="25" t="s">
        <v>32</v>
      </c>
      <c r="I1" s="24" t="s">
        <v>303</v>
      </c>
      <c r="J1" s="24" t="s">
        <v>34</v>
      </c>
    </row>
    <row r="2" spans="1:10" ht="15" customHeight="1" x14ac:dyDescent="0.25">
      <c r="A2" s="16" t="s">
        <v>50</v>
      </c>
      <c r="B2" s="16" t="s">
        <v>51</v>
      </c>
      <c r="C2" s="16" t="s">
        <v>42</v>
      </c>
      <c r="D2" s="16" t="s">
        <v>43</v>
      </c>
      <c r="E2" s="16" t="s">
        <v>85</v>
      </c>
      <c r="F2" s="16"/>
      <c r="G2" s="16"/>
      <c r="H2" s="16"/>
      <c r="I2" s="16"/>
      <c r="J2" s="16" t="s">
        <v>308</v>
      </c>
    </row>
    <row r="3" spans="1:10" ht="15" customHeight="1" x14ac:dyDescent="0.25">
      <c r="A3" s="15" t="s">
        <v>40</v>
      </c>
      <c r="B3" s="15" t="s">
        <v>41</v>
      </c>
      <c r="C3" s="15" t="s">
        <v>42</v>
      </c>
      <c r="D3" s="15" t="s">
        <v>43</v>
      </c>
      <c r="E3" s="15" t="s">
        <v>85</v>
      </c>
      <c r="F3" s="15"/>
      <c r="G3" s="15"/>
      <c r="H3" s="15"/>
      <c r="I3" s="15"/>
      <c r="J3" s="16" t="s">
        <v>308</v>
      </c>
    </row>
    <row r="4" spans="1:10" ht="15" customHeight="1" x14ac:dyDescent="0.25">
      <c r="A4" s="15" t="s">
        <v>46</v>
      </c>
      <c r="B4" s="15" t="s">
        <v>47</v>
      </c>
      <c r="C4" s="15" t="s">
        <v>42</v>
      </c>
      <c r="D4" s="15" t="s">
        <v>43</v>
      </c>
      <c r="E4" s="15" t="s">
        <v>85</v>
      </c>
      <c r="F4" s="15"/>
      <c r="G4" s="15"/>
      <c r="H4" s="15"/>
      <c r="I4" s="15"/>
      <c r="J4" s="16" t="s">
        <v>308</v>
      </c>
    </row>
    <row r="5" spans="1:10" ht="15" customHeight="1" x14ac:dyDescent="0.25">
      <c r="A5" s="15" t="s">
        <v>221</v>
      </c>
      <c r="B5" s="15" t="s">
        <v>47</v>
      </c>
      <c r="C5" s="15" t="s">
        <v>97</v>
      </c>
      <c r="D5" s="15" t="s">
        <v>43</v>
      </c>
      <c r="E5" s="15" t="s">
        <v>85</v>
      </c>
      <c r="F5" s="15"/>
      <c r="G5" s="15"/>
      <c r="H5" s="15"/>
      <c r="I5" s="15"/>
      <c r="J5" s="16" t="s">
        <v>308</v>
      </c>
    </row>
    <row r="6" spans="1:10" ht="15" customHeight="1" x14ac:dyDescent="0.25">
      <c r="A6" s="15" t="s">
        <v>218</v>
      </c>
      <c r="B6" s="15" t="s">
        <v>51</v>
      </c>
      <c r="C6" s="15" t="s">
        <v>97</v>
      </c>
      <c r="D6" s="15" t="s">
        <v>43</v>
      </c>
      <c r="E6" s="15" t="s">
        <v>85</v>
      </c>
      <c r="F6" s="15"/>
      <c r="G6" s="15"/>
      <c r="H6" s="15"/>
      <c r="I6" s="15"/>
      <c r="J6" s="16" t="s">
        <v>308</v>
      </c>
    </row>
    <row r="7" spans="1:10" ht="15" customHeight="1" x14ac:dyDescent="0.25">
      <c r="A7" s="15" t="s">
        <v>122</v>
      </c>
      <c r="B7" s="15" t="s">
        <v>47</v>
      </c>
      <c r="C7" s="15" t="s">
        <v>97</v>
      </c>
      <c r="D7" s="15" t="s">
        <v>43</v>
      </c>
      <c r="E7" s="15" t="s">
        <v>85</v>
      </c>
      <c r="F7" s="15"/>
      <c r="G7" s="15"/>
      <c r="H7" s="15"/>
      <c r="I7" s="15"/>
      <c r="J7" s="16" t="s">
        <v>308</v>
      </c>
    </row>
    <row r="8" spans="1:10" ht="15" customHeight="1" x14ac:dyDescent="0.25">
      <c r="A8" s="15" t="s">
        <v>148</v>
      </c>
      <c r="B8" s="15" t="s">
        <v>403</v>
      </c>
      <c r="C8" s="15" t="s">
        <v>88</v>
      </c>
      <c r="D8" s="15" t="s">
        <v>43</v>
      </c>
      <c r="E8" s="15" t="s">
        <v>85</v>
      </c>
      <c r="F8" s="15"/>
      <c r="G8" s="15"/>
      <c r="H8" s="15"/>
      <c r="I8" s="15"/>
      <c r="J8" s="16" t="s">
        <v>308</v>
      </c>
    </row>
    <row r="9" spans="1:10" ht="15" customHeight="1" x14ac:dyDescent="0.25">
      <c r="A9" s="15" t="s">
        <v>280</v>
      </c>
      <c r="B9" s="15" t="s">
        <v>249</v>
      </c>
      <c r="C9" s="15" t="s">
        <v>168</v>
      </c>
      <c r="D9" s="15" t="s">
        <v>43</v>
      </c>
      <c r="E9" s="15" t="s">
        <v>85</v>
      </c>
      <c r="F9" s="15"/>
      <c r="G9" s="15"/>
      <c r="H9" s="15"/>
      <c r="I9" s="15"/>
      <c r="J9" s="16" t="s">
        <v>308</v>
      </c>
    </row>
    <row r="10" spans="1:10" ht="15" customHeight="1" x14ac:dyDescent="0.25">
      <c r="A10" s="15" t="s">
        <v>282</v>
      </c>
      <c r="B10" s="15" t="s">
        <v>47</v>
      </c>
      <c r="C10" s="15" t="s">
        <v>242</v>
      </c>
      <c r="D10" s="15" t="s">
        <v>43</v>
      </c>
      <c r="E10" s="15" t="s">
        <v>85</v>
      </c>
      <c r="F10" s="15"/>
      <c r="G10" s="15"/>
      <c r="H10" s="15"/>
      <c r="I10" s="15"/>
      <c r="J10" s="16" t="s">
        <v>308</v>
      </c>
    </row>
    <row r="11" spans="1:10" ht="15" customHeight="1" x14ac:dyDescent="0.25">
      <c r="A11" s="15" t="s">
        <v>281</v>
      </c>
      <c r="B11" s="15" t="s">
        <v>249</v>
      </c>
      <c r="C11" s="15" t="s">
        <v>242</v>
      </c>
      <c r="D11" s="15" t="s">
        <v>43</v>
      </c>
      <c r="E11" s="15" t="s">
        <v>85</v>
      </c>
      <c r="F11" s="15"/>
      <c r="G11" s="15"/>
      <c r="H11" s="15"/>
      <c r="I11" s="15"/>
      <c r="J11" s="16" t="s">
        <v>308</v>
      </c>
    </row>
    <row r="12" spans="1:10" ht="15" customHeight="1" x14ac:dyDescent="0.25">
      <c r="A12" s="15" t="s">
        <v>215</v>
      </c>
      <c r="B12" s="15" t="s">
        <v>47</v>
      </c>
      <c r="C12" s="15" t="s">
        <v>37</v>
      </c>
      <c r="D12" s="15" t="s">
        <v>43</v>
      </c>
      <c r="E12" s="15" t="s">
        <v>85</v>
      </c>
      <c r="F12" s="15"/>
      <c r="G12" s="15"/>
      <c r="H12" s="15"/>
      <c r="I12" s="15"/>
      <c r="J12" s="16" t="s">
        <v>308</v>
      </c>
    </row>
    <row r="13" spans="1:10" ht="15" customHeight="1" x14ac:dyDescent="0.25">
      <c r="A13" s="15" t="s">
        <v>300</v>
      </c>
      <c r="B13" s="15" t="s">
        <v>301</v>
      </c>
      <c r="C13" s="15" t="s">
        <v>285</v>
      </c>
      <c r="D13" s="15" t="s">
        <v>43</v>
      </c>
      <c r="E13" s="15" t="s">
        <v>85</v>
      </c>
      <c r="F13" s="15"/>
      <c r="G13" s="15"/>
      <c r="H13" s="15"/>
      <c r="I13" s="15"/>
      <c r="J13" s="16" t="s">
        <v>308</v>
      </c>
    </row>
    <row r="14" spans="1:10" ht="15" customHeight="1" x14ac:dyDescent="0.25">
      <c r="A14" s="15" t="s">
        <v>248</v>
      </c>
      <c r="B14" s="12" t="s">
        <v>249</v>
      </c>
      <c r="C14" s="12" t="s">
        <v>116</v>
      </c>
      <c r="D14" s="15" t="s">
        <v>43</v>
      </c>
      <c r="E14" s="15" t="s">
        <v>85</v>
      </c>
      <c r="F14" s="15"/>
      <c r="G14" s="15"/>
      <c r="H14" s="15"/>
      <c r="I14" s="15"/>
      <c r="J14" s="16" t="s">
        <v>308</v>
      </c>
    </row>
  </sheetData>
  <conditionalFormatting sqref="D1:D14">
    <cfRule type="expression" dxfId="58" priority="1">
      <formula>NOT(ISERROR(SEARCH("General Power",D1)))</formula>
    </cfRule>
    <cfRule type="expression" dxfId="57" priority="2">
      <formula>NOT(ISERROR(SEARCH("PPS",D1)))</formula>
    </cfRule>
    <cfRule type="expression" dxfId="56" priority="3">
      <formula>NOT(ISERROR(SEARCH("Fire Protection",D1)))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Normal="100" workbookViewId="0">
      <selection activeCell="D41" sqref="D41"/>
    </sheetView>
  </sheetViews>
  <sheetFormatPr defaultRowHeight="15" x14ac:dyDescent="0.25"/>
  <cols>
    <col min="1" max="1" width="8.5703125"/>
    <col min="2" max="2" width="38.42578125"/>
    <col min="3" max="3" width="20.140625"/>
    <col min="4" max="4" width="18.28515625"/>
    <col min="5" max="5" width="18.7109375"/>
    <col min="6" max="6" width="38.5703125"/>
    <col min="7" max="7" width="19.5703125"/>
    <col min="8" max="8" width="15.5703125"/>
    <col min="9" max="9" width="66.7109375"/>
    <col min="10" max="1025" width="8.5703125"/>
  </cols>
  <sheetData>
    <row r="1" spans="1:10" ht="15.75" customHeight="1" x14ac:dyDescent="0.25">
      <c r="A1" s="24" t="s">
        <v>25</v>
      </c>
      <c r="B1" s="24" t="s">
        <v>26</v>
      </c>
      <c r="C1" s="24" t="s">
        <v>27</v>
      </c>
      <c r="D1" s="24" t="s">
        <v>28</v>
      </c>
      <c r="E1" s="24" t="s">
        <v>29</v>
      </c>
      <c r="F1" s="24" t="s">
        <v>402</v>
      </c>
      <c r="G1" s="25" t="s">
        <v>31</v>
      </c>
      <c r="H1" s="25" t="s">
        <v>32</v>
      </c>
      <c r="I1" s="24" t="s">
        <v>303</v>
      </c>
      <c r="J1" s="24" t="s">
        <v>34</v>
      </c>
    </row>
    <row r="2" spans="1:10" ht="15" customHeight="1" x14ac:dyDescent="0.25">
      <c r="A2" s="10" t="s">
        <v>75</v>
      </c>
      <c r="B2" s="10" t="s">
        <v>76</v>
      </c>
      <c r="C2" s="10" t="s">
        <v>42</v>
      </c>
      <c r="D2" s="17" t="s">
        <v>77</v>
      </c>
      <c r="E2" s="10" t="s">
        <v>90</v>
      </c>
      <c r="F2" s="10"/>
      <c r="G2" s="10"/>
      <c r="H2" s="10" t="s">
        <v>63</v>
      </c>
      <c r="I2" s="10" t="s">
        <v>64</v>
      </c>
      <c r="J2" s="16" t="s">
        <v>308</v>
      </c>
    </row>
    <row r="3" spans="1:10" ht="15" customHeight="1" x14ac:dyDescent="0.25">
      <c r="A3" s="10" t="s">
        <v>266</v>
      </c>
      <c r="B3" s="10" t="s">
        <v>267</v>
      </c>
      <c r="C3" s="10" t="s">
        <v>220</v>
      </c>
      <c r="D3" s="17" t="s">
        <v>77</v>
      </c>
      <c r="E3" s="10" t="s">
        <v>90</v>
      </c>
      <c r="F3" s="10"/>
      <c r="G3" s="10"/>
      <c r="H3" s="10" t="s">
        <v>63</v>
      </c>
      <c r="I3" s="10" t="s">
        <v>64</v>
      </c>
      <c r="J3" s="16" t="s">
        <v>308</v>
      </c>
    </row>
    <row r="4" spans="1:10" ht="15" customHeight="1" x14ac:dyDescent="0.25">
      <c r="A4" s="10" t="s">
        <v>268</v>
      </c>
      <c r="B4" s="10" t="s">
        <v>269</v>
      </c>
      <c r="C4" s="10" t="s">
        <v>97</v>
      </c>
      <c r="D4" s="17" t="s">
        <v>77</v>
      </c>
      <c r="E4" s="10" t="s">
        <v>90</v>
      </c>
      <c r="F4" s="10"/>
      <c r="G4" s="10"/>
      <c r="H4" s="10" t="s">
        <v>63</v>
      </c>
      <c r="I4" s="10" t="s">
        <v>64</v>
      </c>
      <c r="J4" s="16" t="s">
        <v>308</v>
      </c>
    </row>
    <row r="5" spans="1:10" ht="15" customHeight="1" x14ac:dyDescent="0.25">
      <c r="A5" s="11" t="s">
        <v>189</v>
      </c>
      <c r="B5" s="11" t="s">
        <v>190</v>
      </c>
      <c r="C5" s="11" t="s">
        <v>97</v>
      </c>
      <c r="D5" s="19" t="s">
        <v>77</v>
      </c>
      <c r="E5" s="11" t="s">
        <v>90</v>
      </c>
      <c r="F5" s="11"/>
      <c r="G5" s="11"/>
      <c r="H5" s="11" t="s">
        <v>83</v>
      </c>
      <c r="I5" s="11" t="s">
        <v>191</v>
      </c>
      <c r="J5" s="16" t="s">
        <v>308</v>
      </c>
    </row>
    <row r="6" spans="1:10" ht="15" customHeight="1" x14ac:dyDescent="0.25">
      <c r="A6" s="11" t="s">
        <v>216</v>
      </c>
      <c r="B6" s="11" t="s">
        <v>217</v>
      </c>
      <c r="C6" s="11" t="s">
        <v>97</v>
      </c>
      <c r="D6" s="19" t="s">
        <v>77</v>
      </c>
      <c r="E6" s="11" t="s">
        <v>90</v>
      </c>
      <c r="F6" s="11"/>
      <c r="G6" s="11"/>
      <c r="H6" s="11" t="s">
        <v>83</v>
      </c>
      <c r="I6" s="11" t="s">
        <v>191</v>
      </c>
      <c r="J6" s="15" t="s">
        <v>308</v>
      </c>
    </row>
    <row r="7" spans="1:10" ht="15" customHeight="1" x14ac:dyDescent="0.25">
      <c r="A7" s="11" t="s">
        <v>286</v>
      </c>
      <c r="B7" s="11" t="s">
        <v>287</v>
      </c>
      <c r="C7" s="11" t="s">
        <v>97</v>
      </c>
      <c r="D7" s="19" t="s">
        <v>77</v>
      </c>
      <c r="E7" s="11" t="s">
        <v>90</v>
      </c>
      <c r="F7" s="11"/>
      <c r="G7" s="11"/>
      <c r="H7" s="11" t="s">
        <v>111</v>
      </c>
      <c r="I7" s="11" t="s">
        <v>288</v>
      </c>
      <c r="J7" s="16" t="s">
        <v>308</v>
      </c>
    </row>
    <row r="8" spans="1:10" ht="15" customHeight="1" x14ac:dyDescent="0.25">
      <c r="A8" s="11" t="s">
        <v>86</v>
      </c>
      <c r="B8" s="11" t="s">
        <v>87</v>
      </c>
      <c r="C8" s="11" t="s">
        <v>88</v>
      </c>
      <c r="D8" s="19" t="s">
        <v>77</v>
      </c>
      <c r="E8" s="11" t="s">
        <v>90</v>
      </c>
      <c r="F8" s="11"/>
      <c r="G8" s="11"/>
      <c r="H8" s="11" t="s">
        <v>404</v>
      </c>
      <c r="I8" s="11" t="s">
        <v>89</v>
      </c>
      <c r="J8" s="16" t="s">
        <v>308</v>
      </c>
    </row>
    <row r="9" spans="1:10" ht="15" customHeight="1" x14ac:dyDescent="0.25">
      <c r="A9" s="11" t="s">
        <v>91</v>
      </c>
      <c r="B9" s="11" t="s">
        <v>92</v>
      </c>
      <c r="C9" s="11" t="s">
        <v>88</v>
      </c>
      <c r="D9" s="19" t="s">
        <v>77</v>
      </c>
      <c r="E9" s="11" t="s">
        <v>90</v>
      </c>
      <c r="F9" s="11"/>
      <c r="G9" s="11"/>
      <c r="H9" s="11" t="s">
        <v>404</v>
      </c>
      <c r="I9" s="11" t="s">
        <v>89</v>
      </c>
      <c r="J9" s="16" t="s">
        <v>308</v>
      </c>
    </row>
    <row r="10" spans="1:10" ht="15" customHeight="1" x14ac:dyDescent="0.25">
      <c r="A10" s="11" t="s">
        <v>243</v>
      </c>
      <c r="B10" s="11" t="s">
        <v>244</v>
      </c>
      <c r="C10" s="11" t="s">
        <v>88</v>
      </c>
      <c r="D10" s="19" t="s">
        <v>77</v>
      </c>
      <c r="E10" s="11" t="s">
        <v>90</v>
      </c>
      <c r="F10" s="11"/>
      <c r="G10" s="11"/>
      <c r="H10" s="11" t="s">
        <v>111</v>
      </c>
      <c r="I10" s="11" t="s">
        <v>154</v>
      </c>
      <c r="J10" s="16" t="s">
        <v>308</v>
      </c>
    </row>
    <row r="11" spans="1:10" ht="15" customHeight="1" x14ac:dyDescent="0.25">
      <c r="A11" s="11" t="s">
        <v>274</v>
      </c>
      <c r="B11" s="11" t="s">
        <v>275</v>
      </c>
      <c r="C11" s="11" t="s">
        <v>168</v>
      </c>
      <c r="D11" s="19" t="s">
        <v>77</v>
      </c>
      <c r="E11" s="11" t="s">
        <v>90</v>
      </c>
      <c r="F11" s="11"/>
      <c r="G11" s="11"/>
      <c r="H11" s="11" t="s">
        <v>111</v>
      </c>
      <c r="I11" s="11" t="s">
        <v>154</v>
      </c>
      <c r="J11" s="16" t="s">
        <v>308</v>
      </c>
    </row>
    <row r="12" spans="1:10" ht="15" customHeight="1" x14ac:dyDescent="0.25">
      <c r="A12" s="10" t="s">
        <v>213</v>
      </c>
      <c r="B12" s="10" t="s">
        <v>214</v>
      </c>
      <c r="C12" s="10" t="s">
        <v>37</v>
      </c>
      <c r="D12" s="17" t="s">
        <v>77</v>
      </c>
      <c r="E12" s="10" t="s">
        <v>90</v>
      </c>
      <c r="F12" s="10"/>
      <c r="G12" s="10"/>
      <c r="H12" s="10" t="s">
        <v>63</v>
      </c>
      <c r="I12" s="10" t="s">
        <v>64</v>
      </c>
      <c r="J12" s="16" t="s">
        <v>308</v>
      </c>
    </row>
    <row r="13" spans="1:10" ht="15" customHeight="1" x14ac:dyDescent="0.25">
      <c r="A13" s="10" t="s">
        <v>211</v>
      </c>
      <c r="B13" s="10" t="s">
        <v>212</v>
      </c>
      <c r="C13" s="10" t="s">
        <v>37</v>
      </c>
      <c r="D13" s="17" t="s">
        <v>77</v>
      </c>
      <c r="E13" s="10" t="s">
        <v>90</v>
      </c>
      <c r="F13" s="10"/>
      <c r="G13" s="10"/>
      <c r="H13" s="10" t="s">
        <v>63</v>
      </c>
      <c r="I13" s="10" t="s">
        <v>64</v>
      </c>
      <c r="J13" s="16" t="s">
        <v>308</v>
      </c>
    </row>
    <row r="14" spans="1:10" ht="15" customHeight="1" x14ac:dyDescent="0.25">
      <c r="A14" s="13" t="s">
        <v>201</v>
      </c>
      <c r="B14" s="13" t="s">
        <v>202</v>
      </c>
      <c r="C14" s="13" t="s">
        <v>116</v>
      </c>
      <c r="D14" s="21" t="s">
        <v>77</v>
      </c>
      <c r="E14" s="13" t="s">
        <v>90</v>
      </c>
      <c r="F14" s="13"/>
      <c r="G14" s="13"/>
      <c r="H14" s="13" t="s">
        <v>405</v>
      </c>
      <c r="I14" s="13" t="s">
        <v>406</v>
      </c>
      <c r="J14" s="16" t="s">
        <v>308</v>
      </c>
    </row>
    <row r="15" spans="1:10" ht="15" customHeight="1" x14ac:dyDescent="0.25">
      <c r="A15" s="11" t="s">
        <v>235</v>
      </c>
      <c r="B15" s="11" t="s">
        <v>236</v>
      </c>
      <c r="C15" s="11" t="s">
        <v>116</v>
      </c>
      <c r="D15" s="19" t="s">
        <v>77</v>
      </c>
      <c r="E15" s="11" t="s">
        <v>90</v>
      </c>
      <c r="F15" s="11"/>
      <c r="G15" s="11"/>
      <c r="H15" s="11" t="s">
        <v>111</v>
      </c>
      <c r="I15" s="11" t="s">
        <v>407</v>
      </c>
      <c r="J15" s="16" t="s">
        <v>308</v>
      </c>
    </row>
    <row r="16" spans="1:10" ht="15" customHeight="1" x14ac:dyDescent="0.25">
      <c r="A16" s="10" t="s">
        <v>172</v>
      </c>
      <c r="B16" s="10" t="s">
        <v>173</v>
      </c>
      <c r="C16" s="10" t="s">
        <v>153</v>
      </c>
      <c r="D16" s="10" t="s">
        <v>77</v>
      </c>
      <c r="E16" s="10" t="s">
        <v>90</v>
      </c>
      <c r="F16" s="10"/>
      <c r="G16" s="10"/>
      <c r="H16" s="10" t="s">
        <v>63</v>
      </c>
      <c r="I16" s="10" t="s">
        <v>174</v>
      </c>
      <c r="J16" s="18" t="s">
        <v>39</v>
      </c>
    </row>
    <row r="17" spans="1:10" ht="15" customHeight="1" x14ac:dyDescent="0.25">
      <c r="A17" s="26" t="s">
        <v>304</v>
      </c>
      <c r="B17" s="26" t="s">
        <v>305</v>
      </c>
      <c r="C17" s="26" t="s">
        <v>97</v>
      </c>
      <c r="D17" s="27" t="s">
        <v>77</v>
      </c>
      <c r="E17" s="26" t="s">
        <v>90</v>
      </c>
      <c r="F17" s="8"/>
      <c r="G17" s="8"/>
      <c r="H17" s="8" t="s">
        <v>306</v>
      </c>
      <c r="I17" s="26" t="s">
        <v>307</v>
      </c>
      <c r="J17" s="16" t="s">
        <v>308</v>
      </c>
    </row>
    <row r="18" spans="1:10" ht="15" customHeight="1" x14ac:dyDescent="0.25">
      <c r="A18" s="8" t="s">
        <v>336</v>
      </c>
      <c r="B18" s="8" t="s">
        <v>337</v>
      </c>
      <c r="C18" s="8" t="s">
        <v>338</v>
      </c>
      <c r="D18" s="27" t="s">
        <v>77</v>
      </c>
      <c r="E18" s="26" t="s">
        <v>90</v>
      </c>
      <c r="F18" s="8"/>
      <c r="G18" s="8"/>
      <c r="H18" s="8" t="s">
        <v>111</v>
      </c>
      <c r="I18" s="8" t="s">
        <v>340</v>
      </c>
      <c r="J18" s="16" t="s">
        <v>308</v>
      </c>
    </row>
    <row r="19" spans="1:10" ht="15" customHeight="1" x14ac:dyDescent="0.25">
      <c r="A19" s="11" t="s">
        <v>390</v>
      </c>
      <c r="B19" s="11" t="s">
        <v>394</v>
      </c>
      <c r="C19" s="11" t="s">
        <v>116</v>
      </c>
      <c r="D19" s="19" t="s">
        <v>77</v>
      </c>
      <c r="E19" s="11" t="s">
        <v>90</v>
      </c>
      <c r="F19" s="11"/>
      <c r="G19" s="11"/>
      <c r="H19" s="11" t="s">
        <v>111</v>
      </c>
      <c r="I19" s="11" t="s">
        <v>408</v>
      </c>
      <c r="J19" s="15" t="s">
        <v>308</v>
      </c>
    </row>
  </sheetData>
  <conditionalFormatting sqref="J3">
    <cfRule type="expression" dxfId="55" priority="1">
      <formula>NOT(ISERROR(SEARCH("No",J3)))</formula>
    </cfRule>
    <cfRule type="expression" dxfId="54" priority="2">
      <formula>NOT(ISERROR(SEARCH("Yes",J3)))</formula>
    </cfRule>
  </conditionalFormatting>
  <conditionalFormatting sqref="D3">
    <cfRule type="expression" dxfId="53" priority="3">
      <formula>NOT(ISERROR(SEARCH("General Power",D3)))</formula>
    </cfRule>
    <cfRule type="expression" dxfId="52" priority="3">
      <formula>NOT(ISERROR(SEARCH("PPS",D3)))</formula>
    </cfRule>
    <cfRule type="expression" dxfId="51" priority="3">
      <formula>NOT(ISERROR(SEARCH("Fire Protection",D3)))</formula>
    </cfRule>
  </conditionalFormatting>
  <conditionalFormatting sqref="D6">
    <cfRule type="expression" dxfId="50" priority="4">
      <formula>NOT(ISERROR(SEARCH("General Power",D6)))</formula>
    </cfRule>
    <cfRule type="expression" dxfId="49" priority="4">
      <formula>NOT(ISERROR(SEARCH("PPS",D6)))</formula>
    </cfRule>
    <cfRule type="expression" dxfId="48" priority="4">
      <formula>NOT(ISERROR(SEARCH("Fire Protection",D6)))</formula>
    </cfRule>
  </conditionalFormatting>
  <conditionalFormatting sqref="D17:D19">
    <cfRule type="expression" dxfId="47" priority="5">
      <formula>NOT(ISERROR(SEARCH("General Power",D17)))</formula>
    </cfRule>
    <cfRule type="expression" dxfId="46" priority="5">
      <formula>NOT(ISERROR(SEARCH("PPS",D17)))</formula>
    </cfRule>
    <cfRule type="expression" dxfId="45" priority="5">
      <formula>NOT(ISERROR(SEARCH("Fire Protection",D17)))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workbookViewId="0">
      <selection activeCell="C25" sqref="C25"/>
    </sheetView>
  </sheetViews>
  <sheetFormatPr defaultRowHeight="15" x14ac:dyDescent="0.25"/>
  <cols>
    <col min="1" max="1" width="8.5703125"/>
    <col min="2" max="2" width="44.140625"/>
    <col min="3" max="3" width="18.7109375"/>
    <col min="4" max="4" width="8.5703125"/>
    <col min="5" max="5" width="20.85546875"/>
    <col min="6" max="6" width="39.140625"/>
    <col min="7" max="7" width="18.5703125"/>
    <col min="8" max="8" width="11.7109375"/>
    <col min="9" max="9" width="60.85546875"/>
    <col min="10" max="1025" width="8.5703125"/>
  </cols>
  <sheetData>
    <row r="1" spans="1:10" ht="15.75" customHeight="1" x14ac:dyDescent="0.25">
      <c r="A1" s="24" t="s">
        <v>25</v>
      </c>
      <c r="B1" s="24" t="s">
        <v>26</v>
      </c>
      <c r="C1" s="24" t="s">
        <v>27</v>
      </c>
      <c r="D1" s="24" t="s">
        <v>28</v>
      </c>
      <c r="E1" s="24" t="s">
        <v>29</v>
      </c>
      <c r="F1" s="24" t="s">
        <v>402</v>
      </c>
      <c r="G1" s="25" t="s">
        <v>31</v>
      </c>
      <c r="H1" s="25" t="s">
        <v>32</v>
      </c>
      <c r="I1" s="24" t="s">
        <v>303</v>
      </c>
      <c r="J1" s="24" t="s">
        <v>34</v>
      </c>
    </row>
    <row r="2" spans="1:10" ht="15" customHeight="1" x14ac:dyDescent="0.25">
      <c r="A2" s="10" t="s">
        <v>67</v>
      </c>
      <c r="B2" s="10" t="s">
        <v>409</v>
      </c>
      <c r="C2" s="10" t="s">
        <v>42</v>
      </c>
      <c r="D2" s="17" t="s">
        <v>62</v>
      </c>
      <c r="E2" s="10" t="s">
        <v>110</v>
      </c>
      <c r="F2" s="10"/>
      <c r="G2" s="10"/>
      <c r="H2" s="10" t="s">
        <v>370</v>
      </c>
      <c r="I2" s="10" t="s">
        <v>64</v>
      </c>
      <c r="J2" s="16" t="s">
        <v>308</v>
      </c>
    </row>
    <row r="3" spans="1:10" ht="15" customHeight="1" x14ac:dyDescent="0.25">
      <c r="A3" s="15" t="s">
        <v>71</v>
      </c>
      <c r="B3" s="15" t="s">
        <v>72</v>
      </c>
      <c r="C3" s="15" t="s">
        <v>42</v>
      </c>
      <c r="D3" s="15" t="s">
        <v>62</v>
      </c>
      <c r="E3" s="15" t="s">
        <v>110</v>
      </c>
      <c r="F3" s="15"/>
      <c r="G3" s="15"/>
      <c r="H3" s="15"/>
      <c r="I3" s="15"/>
      <c r="J3" s="16" t="s">
        <v>308</v>
      </c>
    </row>
    <row r="4" spans="1:10" ht="15" customHeight="1" x14ac:dyDescent="0.25">
      <c r="A4" s="10" t="s">
        <v>60</v>
      </c>
      <c r="B4" s="10" t="s">
        <v>61</v>
      </c>
      <c r="C4" s="10" t="s">
        <v>42</v>
      </c>
      <c r="D4" s="17" t="s">
        <v>62</v>
      </c>
      <c r="E4" s="10" t="s">
        <v>110</v>
      </c>
      <c r="F4" s="10"/>
      <c r="G4" s="10"/>
      <c r="H4" s="10" t="s">
        <v>370</v>
      </c>
      <c r="I4" s="10" t="s">
        <v>64</v>
      </c>
      <c r="J4" s="16" t="s">
        <v>308</v>
      </c>
    </row>
    <row r="5" spans="1:10" ht="15" customHeight="1" x14ac:dyDescent="0.25">
      <c r="A5" s="15" t="s">
        <v>104</v>
      </c>
      <c r="B5" s="15" t="s">
        <v>105</v>
      </c>
      <c r="C5" s="15" t="s">
        <v>97</v>
      </c>
      <c r="D5" s="15" t="s">
        <v>62</v>
      </c>
      <c r="E5" s="15" t="s">
        <v>110</v>
      </c>
      <c r="F5" s="15"/>
      <c r="G5" s="15"/>
      <c r="H5" s="15"/>
      <c r="I5" s="15"/>
      <c r="J5" s="16" t="s">
        <v>308</v>
      </c>
    </row>
    <row r="6" spans="1:10" ht="15" customHeight="1" x14ac:dyDescent="0.25">
      <c r="A6" s="15" t="s">
        <v>209</v>
      </c>
      <c r="B6" s="15" t="s">
        <v>410</v>
      </c>
      <c r="C6" s="15" t="s">
        <v>97</v>
      </c>
      <c r="D6" s="15" t="s">
        <v>62</v>
      </c>
      <c r="E6" s="15" t="s">
        <v>110</v>
      </c>
      <c r="F6" s="15"/>
      <c r="G6" s="15"/>
      <c r="H6" s="15"/>
      <c r="I6" s="15"/>
      <c r="J6" s="16" t="s">
        <v>308</v>
      </c>
    </row>
    <row r="7" spans="1:10" ht="15" customHeight="1" x14ac:dyDescent="0.25">
      <c r="A7" s="20" t="s">
        <v>293</v>
      </c>
      <c r="B7" s="20" t="s">
        <v>411</v>
      </c>
      <c r="C7" s="20" t="s">
        <v>97</v>
      </c>
      <c r="D7" s="20" t="s">
        <v>62</v>
      </c>
      <c r="E7" s="20" t="s">
        <v>110</v>
      </c>
      <c r="F7" s="20"/>
      <c r="G7" s="20"/>
      <c r="H7" s="11" t="s">
        <v>83</v>
      </c>
      <c r="I7" s="11" t="s">
        <v>295</v>
      </c>
      <c r="J7" s="16" t="s">
        <v>308</v>
      </c>
    </row>
    <row r="8" spans="1:10" ht="15" customHeight="1" x14ac:dyDescent="0.25">
      <c r="A8" s="15" t="s">
        <v>412</v>
      </c>
      <c r="B8" s="15" t="s">
        <v>413</v>
      </c>
      <c r="C8" s="15" t="s">
        <v>97</v>
      </c>
      <c r="D8" s="15" t="s">
        <v>62</v>
      </c>
      <c r="E8" s="15" t="s">
        <v>110</v>
      </c>
      <c r="F8" s="15"/>
      <c r="G8" s="15"/>
      <c r="H8" s="15"/>
      <c r="I8" s="15"/>
      <c r="J8" s="16" t="s">
        <v>308</v>
      </c>
    </row>
    <row r="9" spans="1:10" ht="15" customHeight="1" x14ac:dyDescent="0.25">
      <c r="A9" s="15" t="s">
        <v>100</v>
      </c>
      <c r="B9" s="15" t="s">
        <v>409</v>
      </c>
      <c r="C9" s="15" t="s">
        <v>88</v>
      </c>
      <c r="D9" s="15" t="s">
        <v>62</v>
      </c>
      <c r="E9" s="15" t="s">
        <v>110</v>
      </c>
      <c r="F9" s="15"/>
      <c r="G9" s="15"/>
      <c r="H9" s="15"/>
      <c r="I9" s="15"/>
      <c r="J9" s="16" t="s">
        <v>308</v>
      </c>
    </row>
    <row r="10" spans="1:10" ht="15" customHeight="1" x14ac:dyDescent="0.25">
      <c r="A10" s="15" t="s">
        <v>169</v>
      </c>
      <c r="B10" s="15" t="s">
        <v>170</v>
      </c>
      <c r="C10" s="15" t="s">
        <v>168</v>
      </c>
      <c r="D10" s="15" t="s">
        <v>62</v>
      </c>
      <c r="E10" s="15" t="s">
        <v>110</v>
      </c>
      <c r="F10" s="15"/>
      <c r="G10" s="15"/>
      <c r="H10" s="15"/>
      <c r="I10" s="15"/>
      <c r="J10" s="16" t="s">
        <v>308</v>
      </c>
    </row>
    <row r="11" spans="1:10" ht="15" customHeight="1" x14ac:dyDescent="0.25">
      <c r="A11" s="15" t="s">
        <v>166</v>
      </c>
      <c r="B11" s="15" t="s">
        <v>167</v>
      </c>
      <c r="C11" s="15" t="s">
        <v>168</v>
      </c>
      <c r="D11" s="15" t="s">
        <v>62</v>
      </c>
      <c r="E11" s="15" t="s">
        <v>110</v>
      </c>
      <c r="F11" s="15"/>
      <c r="G11" s="15"/>
      <c r="H11" s="15"/>
      <c r="I11" s="15"/>
      <c r="J11" s="16" t="s">
        <v>308</v>
      </c>
    </row>
    <row r="12" spans="1:10" ht="15" customHeight="1" x14ac:dyDescent="0.25">
      <c r="A12" s="15" t="s">
        <v>296</v>
      </c>
      <c r="B12" s="15" t="s">
        <v>297</v>
      </c>
      <c r="C12" s="15" t="s">
        <v>242</v>
      </c>
      <c r="D12" s="15" t="s">
        <v>62</v>
      </c>
      <c r="E12" s="15" t="s">
        <v>110</v>
      </c>
      <c r="F12" s="15"/>
      <c r="G12" s="15"/>
      <c r="H12" s="15"/>
      <c r="I12" s="15"/>
      <c r="J12" s="16" t="s">
        <v>308</v>
      </c>
    </row>
    <row r="13" spans="1:10" ht="15" customHeight="1" x14ac:dyDescent="0.25">
      <c r="A13" s="15" t="s">
        <v>291</v>
      </c>
      <c r="B13" s="15" t="s">
        <v>292</v>
      </c>
      <c r="C13" s="15" t="s">
        <v>242</v>
      </c>
      <c r="D13" s="15" t="s">
        <v>62</v>
      </c>
      <c r="E13" s="15" t="s">
        <v>110</v>
      </c>
      <c r="F13" s="15"/>
      <c r="G13" s="15"/>
      <c r="H13" s="15"/>
      <c r="I13" s="15"/>
      <c r="J13" s="16" t="s">
        <v>308</v>
      </c>
    </row>
    <row r="14" spans="1:10" ht="15" customHeight="1" x14ac:dyDescent="0.25">
      <c r="A14" s="15" t="s">
        <v>225</v>
      </c>
      <c r="B14" s="15" t="s">
        <v>226</v>
      </c>
      <c r="C14" s="15" t="s">
        <v>37</v>
      </c>
      <c r="D14" s="15" t="s">
        <v>62</v>
      </c>
      <c r="E14" s="15" t="s">
        <v>110</v>
      </c>
      <c r="F14" s="15"/>
      <c r="G14" s="15"/>
      <c r="H14" s="15"/>
      <c r="I14" s="15"/>
      <c r="J14" s="16" t="s">
        <v>308</v>
      </c>
    </row>
    <row r="15" spans="1:10" ht="15" customHeight="1" x14ac:dyDescent="0.25">
      <c r="A15" s="15" t="s">
        <v>183</v>
      </c>
      <c r="B15" s="15" t="s">
        <v>184</v>
      </c>
      <c r="C15" s="15" t="s">
        <v>37</v>
      </c>
      <c r="D15" s="15" t="s">
        <v>62</v>
      </c>
      <c r="E15" s="15" t="s">
        <v>110</v>
      </c>
      <c r="F15" s="15"/>
      <c r="G15" s="15"/>
      <c r="H15" s="15"/>
      <c r="I15" s="15"/>
      <c r="J15" s="16" t="s">
        <v>308</v>
      </c>
    </row>
  </sheetData>
  <conditionalFormatting sqref="D1:D15">
    <cfRule type="expression" dxfId="44" priority="1">
      <formula>NOT(ISERROR(SEARCH("General Power",D1)))</formula>
    </cfRule>
    <cfRule type="expression" dxfId="43" priority="2">
      <formula>NOT(ISERROR(SEARCH("PPS",D1)))</formula>
    </cfRule>
    <cfRule type="expression" dxfId="42" priority="3">
      <formula>NOT(ISERROR(SEARCH("Fire Protection",D1)))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Normal="100" workbookViewId="0">
      <selection activeCell="E29" sqref="E29"/>
    </sheetView>
  </sheetViews>
  <sheetFormatPr defaultRowHeight="15" x14ac:dyDescent="0.25"/>
  <cols>
    <col min="1" max="1" width="8.5703125"/>
    <col min="2" max="2" width="27.42578125"/>
    <col min="3" max="3" width="18.42578125"/>
    <col min="4" max="4" width="9.28515625"/>
    <col min="5" max="5" width="18.28515625"/>
    <col min="6" max="6" width="57.85546875"/>
    <col min="7" max="7" width="18.5703125"/>
    <col min="8" max="8" width="10.140625"/>
    <col min="9" max="9" width="81.5703125"/>
    <col min="10" max="1025" width="8.5703125"/>
  </cols>
  <sheetData>
    <row r="1" spans="1:10" ht="15.75" customHeight="1" x14ac:dyDescent="0.25">
      <c r="A1" s="24" t="s">
        <v>25</v>
      </c>
      <c r="B1" s="24" t="s">
        <v>26</v>
      </c>
      <c r="C1" s="24" t="s">
        <v>27</v>
      </c>
      <c r="D1" s="24" t="s">
        <v>28</v>
      </c>
      <c r="E1" s="24" t="s">
        <v>29</v>
      </c>
      <c r="F1" s="24" t="s">
        <v>402</v>
      </c>
      <c r="G1" s="25" t="s">
        <v>31</v>
      </c>
      <c r="H1" s="25" t="s">
        <v>32</v>
      </c>
      <c r="I1" s="24" t="s">
        <v>303</v>
      </c>
      <c r="J1" s="24" t="s">
        <v>34</v>
      </c>
    </row>
    <row r="2" spans="1:10" ht="15" customHeight="1" x14ac:dyDescent="0.25">
      <c r="A2" s="15" t="s">
        <v>257</v>
      </c>
      <c r="B2" s="15" t="s">
        <v>258</v>
      </c>
      <c r="C2" s="15" t="s">
        <v>168</v>
      </c>
      <c r="D2" s="15" t="s">
        <v>102</v>
      </c>
      <c r="E2" s="15" t="s">
        <v>103</v>
      </c>
      <c r="F2" s="15"/>
      <c r="G2" s="15"/>
      <c r="H2" s="15"/>
      <c r="I2" s="15"/>
      <c r="J2" s="16" t="s">
        <v>308</v>
      </c>
    </row>
    <row r="3" spans="1:10" ht="15" customHeight="1" x14ac:dyDescent="0.25">
      <c r="A3" s="15" t="s">
        <v>259</v>
      </c>
      <c r="B3" s="15" t="s">
        <v>260</v>
      </c>
      <c r="C3" s="15" t="s">
        <v>168</v>
      </c>
      <c r="D3" s="15" t="s">
        <v>102</v>
      </c>
      <c r="E3" s="15" t="s">
        <v>103</v>
      </c>
      <c r="F3" s="15"/>
      <c r="G3" s="15"/>
      <c r="H3" s="15"/>
      <c r="I3" s="15"/>
      <c r="J3" s="16" t="s">
        <v>308</v>
      </c>
    </row>
    <row r="4" spans="1:10" ht="15" customHeight="1" x14ac:dyDescent="0.25">
      <c r="A4" s="15" t="s">
        <v>261</v>
      </c>
      <c r="B4" s="15" t="s">
        <v>121</v>
      </c>
      <c r="C4" s="15" t="s">
        <v>168</v>
      </c>
      <c r="D4" s="15" t="s">
        <v>102</v>
      </c>
      <c r="E4" s="15" t="s">
        <v>103</v>
      </c>
      <c r="F4" s="15"/>
      <c r="G4" s="15"/>
      <c r="H4" s="15"/>
      <c r="I4" s="15"/>
      <c r="J4" s="16" t="s">
        <v>308</v>
      </c>
    </row>
    <row r="5" spans="1:10" ht="15" customHeight="1" x14ac:dyDescent="0.25">
      <c r="A5" s="15" t="s">
        <v>254</v>
      </c>
      <c r="B5" s="15" t="s">
        <v>255</v>
      </c>
      <c r="C5" s="15" t="s">
        <v>168</v>
      </c>
      <c r="D5" s="15" t="s">
        <v>102</v>
      </c>
      <c r="E5" s="15" t="s">
        <v>103</v>
      </c>
      <c r="F5" s="15"/>
      <c r="G5" s="15"/>
      <c r="H5" s="15"/>
      <c r="I5" s="15"/>
      <c r="J5" s="16" t="s">
        <v>308</v>
      </c>
    </row>
    <row r="6" spans="1:10" ht="15" customHeight="1" x14ac:dyDescent="0.25">
      <c r="A6" s="15" t="s">
        <v>354</v>
      </c>
      <c r="B6" s="15" t="s">
        <v>355</v>
      </c>
      <c r="C6" s="15" t="s">
        <v>353</v>
      </c>
      <c r="D6" s="15" t="s">
        <v>102</v>
      </c>
      <c r="E6" s="16" t="s">
        <v>103</v>
      </c>
      <c r="F6" s="15" t="s">
        <v>414</v>
      </c>
      <c r="G6" s="15"/>
      <c r="H6" s="15"/>
      <c r="I6" s="15"/>
      <c r="J6" s="16" t="s">
        <v>308</v>
      </c>
    </row>
  </sheetData>
  <conditionalFormatting sqref="D1:D5">
    <cfRule type="expression" dxfId="41" priority="1">
      <formula>NOT(ISERROR(SEARCH("General Power",D1)))</formula>
    </cfRule>
    <cfRule type="expression" dxfId="40" priority="2">
      <formula>NOT(ISERROR(SEARCH("PPS",D1)))</formula>
    </cfRule>
    <cfRule type="expression" dxfId="39" priority="3">
      <formula>NOT(ISERROR(SEARCH("Fire Protection",D1)))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Normal="100" workbookViewId="0">
      <selection activeCell="C21" sqref="C21"/>
    </sheetView>
  </sheetViews>
  <sheetFormatPr defaultRowHeight="15" x14ac:dyDescent="0.25"/>
  <cols>
    <col min="1" max="1" width="8.5703125"/>
    <col min="2" max="2" width="28.42578125"/>
    <col min="3" max="3" width="19.7109375"/>
    <col min="4" max="4" width="17.85546875"/>
    <col min="5" max="5" width="14.7109375"/>
    <col min="6" max="6" width="39.42578125"/>
    <col min="7" max="7" width="14.5703125"/>
    <col min="8" max="8" width="15.5703125"/>
    <col min="9" max="9" width="55.140625"/>
    <col min="10" max="1025" width="8.5703125"/>
  </cols>
  <sheetData>
    <row r="1" spans="1:10" ht="15.75" customHeight="1" x14ac:dyDescent="0.25">
      <c r="A1" s="24" t="s">
        <v>25</v>
      </c>
      <c r="B1" s="24" t="s">
        <v>26</v>
      </c>
      <c r="C1" s="24" t="s">
        <v>27</v>
      </c>
      <c r="D1" s="24" t="s">
        <v>28</v>
      </c>
      <c r="E1" s="24" t="s">
        <v>29</v>
      </c>
      <c r="F1" s="24" t="s">
        <v>402</v>
      </c>
      <c r="G1" s="25" t="s">
        <v>31</v>
      </c>
      <c r="H1" s="25" t="s">
        <v>32</v>
      </c>
      <c r="I1" s="24" t="s">
        <v>303</v>
      </c>
      <c r="J1" s="24" t="s">
        <v>34</v>
      </c>
    </row>
    <row r="3" spans="1:10" ht="15" customHeight="1" x14ac:dyDescent="0.25">
      <c r="A3" s="8" t="s">
        <v>108</v>
      </c>
      <c r="B3" s="8" t="s">
        <v>415</v>
      </c>
      <c r="C3" s="8" t="s">
        <v>88</v>
      </c>
      <c r="D3" s="27" t="s">
        <v>128</v>
      </c>
      <c r="E3" s="8" t="s">
        <v>129</v>
      </c>
      <c r="F3" s="8"/>
      <c r="G3" s="8"/>
      <c r="H3" s="8" t="s">
        <v>111</v>
      </c>
      <c r="I3" s="8" t="s">
        <v>416</v>
      </c>
      <c r="J3" s="15" t="s">
        <v>308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Normal="100" workbookViewId="0">
      <selection activeCell="E27" sqref="E27"/>
    </sheetView>
  </sheetViews>
  <sheetFormatPr defaultRowHeight="15" x14ac:dyDescent="0.25"/>
  <cols>
    <col min="1" max="1" width="8.5703125"/>
    <col min="2" max="2" width="25"/>
    <col min="3" max="3" width="17.85546875"/>
    <col min="4" max="4" width="17.5703125"/>
    <col min="5" max="5" width="28"/>
    <col min="6" max="6" width="40.140625"/>
    <col min="7" max="7" width="16.5703125"/>
    <col min="8" max="8" width="10.140625"/>
    <col min="9" max="9" width="70.42578125"/>
    <col min="10" max="1025" width="8.5703125"/>
  </cols>
  <sheetData>
    <row r="1" spans="1:10" ht="15.75" customHeight="1" x14ac:dyDescent="0.25">
      <c r="A1" s="24" t="s">
        <v>25</v>
      </c>
      <c r="B1" s="24" t="s">
        <v>26</v>
      </c>
      <c r="C1" s="24" t="s">
        <v>27</v>
      </c>
      <c r="D1" s="28" t="s">
        <v>28</v>
      </c>
      <c r="E1" s="24" t="s">
        <v>29</v>
      </c>
      <c r="F1" s="24" t="s">
        <v>402</v>
      </c>
      <c r="G1" s="25" t="s">
        <v>31</v>
      </c>
      <c r="H1" s="25" t="s">
        <v>32</v>
      </c>
      <c r="I1" s="24" t="s">
        <v>303</v>
      </c>
      <c r="J1" s="24" t="s">
        <v>34</v>
      </c>
    </row>
    <row r="2" spans="1:10" ht="15" customHeight="1" x14ac:dyDescent="0.25">
      <c r="A2" s="15" t="s">
        <v>177</v>
      </c>
      <c r="B2" s="15" t="s">
        <v>178</v>
      </c>
      <c r="C2" s="15" t="s">
        <v>37</v>
      </c>
      <c r="D2" s="15" t="s">
        <v>69</v>
      </c>
      <c r="E2" s="15" t="s">
        <v>70</v>
      </c>
      <c r="F2" s="15"/>
      <c r="G2" s="15"/>
      <c r="H2" s="15"/>
      <c r="I2" s="15"/>
      <c r="J2" s="16" t="s">
        <v>308</v>
      </c>
    </row>
    <row r="3" spans="1:10" ht="15" customHeight="1" x14ac:dyDescent="0.25">
      <c r="A3" s="15" t="s">
        <v>179</v>
      </c>
      <c r="B3" s="15" t="s">
        <v>180</v>
      </c>
      <c r="C3" s="15" t="s">
        <v>37</v>
      </c>
      <c r="D3" s="15" t="s">
        <v>69</v>
      </c>
      <c r="E3" s="15" t="s">
        <v>70</v>
      </c>
      <c r="F3" s="15"/>
      <c r="G3" s="15"/>
      <c r="H3" s="15"/>
      <c r="I3" s="15"/>
      <c r="J3" s="15" t="s">
        <v>308</v>
      </c>
    </row>
    <row r="4" spans="1:10" ht="15" customHeight="1" x14ac:dyDescent="0.25">
      <c r="A4" s="15" t="s">
        <v>181</v>
      </c>
      <c r="B4" s="15" t="s">
        <v>182</v>
      </c>
      <c r="C4" s="15" t="s">
        <v>37</v>
      </c>
      <c r="D4" s="15" t="s">
        <v>69</v>
      </c>
      <c r="E4" s="15" t="s">
        <v>70</v>
      </c>
      <c r="F4" s="15"/>
      <c r="G4" s="15"/>
      <c r="H4" s="15"/>
      <c r="I4" s="15"/>
      <c r="J4" s="15" t="s">
        <v>308</v>
      </c>
    </row>
    <row r="5" spans="1:10" ht="15" customHeight="1" x14ac:dyDescent="0.25">
      <c r="A5" s="15" t="s">
        <v>323</v>
      </c>
      <c r="B5" s="15" t="s">
        <v>324</v>
      </c>
      <c r="C5" s="16" t="s">
        <v>97</v>
      </c>
      <c r="D5" s="15" t="s">
        <v>69</v>
      </c>
      <c r="E5" s="16" t="s">
        <v>70</v>
      </c>
      <c r="F5" s="15"/>
      <c r="G5" s="15"/>
      <c r="H5" s="15"/>
      <c r="I5" s="15"/>
      <c r="J5" s="15" t="s">
        <v>308</v>
      </c>
    </row>
    <row r="6" spans="1:10" ht="15" customHeight="1" x14ac:dyDescent="0.25">
      <c r="A6" s="15" t="s">
        <v>345</v>
      </c>
      <c r="B6" s="15" t="s">
        <v>346</v>
      </c>
      <c r="C6" s="15" t="s">
        <v>37</v>
      </c>
      <c r="D6" s="15" t="s">
        <v>69</v>
      </c>
      <c r="E6" s="16" t="s">
        <v>70</v>
      </c>
      <c r="F6" s="15"/>
      <c r="G6" s="15"/>
      <c r="H6" s="15"/>
      <c r="I6" s="15"/>
      <c r="J6" s="15" t="s">
        <v>308</v>
      </c>
    </row>
    <row r="7" spans="1:10" ht="15" customHeight="1" x14ac:dyDescent="0.25">
      <c r="A7" s="15" t="s">
        <v>321</v>
      </c>
      <c r="B7" s="15" t="s">
        <v>417</v>
      </c>
      <c r="C7" s="16" t="s">
        <v>97</v>
      </c>
      <c r="D7" s="15" t="s">
        <v>69</v>
      </c>
      <c r="E7" s="16" t="s">
        <v>70</v>
      </c>
      <c r="F7" s="15"/>
      <c r="G7" s="15"/>
      <c r="H7" s="15"/>
      <c r="I7" s="15"/>
      <c r="J7" s="15" t="s">
        <v>308</v>
      </c>
    </row>
    <row r="8" spans="1:10" ht="15" customHeight="1" x14ac:dyDescent="0.25">
      <c r="A8" s="15" t="s">
        <v>160</v>
      </c>
      <c r="B8" s="15" t="s">
        <v>161</v>
      </c>
      <c r="C8" s="15" t="s">
        <v>37</v>
      </c>
      <c r="D8" s="15" t="s">
        <v>69</v>
      </c>
      <c r="E8" s="16" t="s">
        <v>70</v>
      </c>
      <c r="F8" s="15"/>
      <c r="G8" s="15"/>
      <c r="H8" s="15"/>
      <c r="I8" s="15"/>
      <c r="J8" s="16" t="s">
        <v>39</v>
      </c>
    </row>
    <row r="9" spans="1:10" ht="15" customHeight="1" x14ac:dyDescent="0.25">
      <c r="A9" s="15" t="s">
        <v>185</v>
      </c>
      <c r="B9" s="15" t="s">
        <v>186</v>
      </c>
      <c r="C9" s="15" t="s">
        <v>37</v>
      </c>
      <c r="D9" s="15" t="s">
        <v>69</v>
      </c>
      <c r="E9" s="16" t="s">
        <v>70</v>
      </c>
      <c r="F9" s="15"/>
      <c r="G9" s="15"/>
      <c r="H9" s="15"/>
      <c r="I9" s="15"/>
      <c r="J9" s="16" t="s">
        <v>39</v>
      </c>
    </row>
    <row r="10" spans="1:10" ht="15" customHeight="1" x14ac:dyDescent="0.25">
      <c r="A10" s="15" t="s">
        <v>187</v>
      </c>
      <c r="B10" s="15" t="s">
        <v>188</v>
      </c>
      <c r="C10" s="15" t="s">
        <v>37</v>
      </c>
      <c r="D10" s="15" t="s">
        <v>69</v>
      </c>
      <c r="E10" s="16" t="s">
        <v>70</v>
      </c>
      <c r="F10" s="15"/>
      <c r="G10" s="15"/>
      <c r="H10" s="15"/>
      <c r="I10" s="15"/>
      <c r="J10" s="16" t="s">
        <v>39</v>
      </c>
    </row>
  </sheetData>
  <conditionalFormatting sqref="D1:D4">
    <cfRule type="expression" dxfId="38" priority="1">
      <formula>NOT(ISERROR(SEARCH("General Power",D1)))</formula>
    </cfRule>
    <cfRule type="expression" dxfId="37" priority="2">
      <formula>NOT(ISERROR(SEARCH("PPS",D1)))</formula>
    </cfRule>
    <cfRule type="expression" dxfId="36" priority="3">
      <formula>NOT(ISERROR(SEARCH("Fire Protection",D1)))</formula>
    </cfRule>
  </conditionalFormatting>
  <conditionalFormatting sqref="J8:J10">
    <cfRule type="expression" dxfId="35" priority="4">
      <formula>NOT(ISERROR(SEARCH("NO",J8)))</formula>
    </cfRule>
    <cfRule type="expression" dxfId="34" priority="4">
      <formula>NOT(ISERROR(SEARCH("YES",J8)))</formula>
    </cfRule>
  </conditionalFormatting>
  <conditionalFormatting sqref="D8:D10">
    <cfRule type="expression" dxfId="33" priority="5">
      <formula>NOT(ISERROR(SEARCH("Decay Solenoid",D8)))</formula>
    </cfRule>
    <cfRule type="expression" dxfId="32" priority="5">
      <formula>NOT(ISERROR(SEARCH("LH2",D8)))</formula>
    </cfRule>
    <cfRule type="expression" dxfId="31" priority="5">
      <formula>NOT(ISERROR(SEARCH("RF Distribution",D8)))</formula>
    </cfRule>
    <cfRule type="expression" dxfId="30" priority="5">
      <formula>NOT(ISERROR(SEARCH("Infrastructure",D8)))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Front Sheet</vt:lpstr>
      <vt:lpstr>Small Objects (ALL)</vt:lpstr>
      <vt:lpstr>Large Objects (ALL)</vt:lpstr>
      <vt:lpstr>Fire Protection (AN)</vt:lpstr>
      <vt:lpstr>General Power (IM)</vt:lpstr>
      <vt:lpstr>PPS (CM)</vt:lpstr>
      <vt:lpstr>LH2 (SW)</vt:lpstr>
      <vt:lpstr>RF Distribution (AG)</vt:lpstr>
      <vt:lpstr>Decay Solenoid (MC)</vt:lpstr>
      <vt:lpstr>Infrastructure (SG)</vt:lpstr>
      <vt:lpstr>Magnetic Masses</vt:lpstr>
      <vt:lpstr>Test Centers</vt:lpstr>
      <vt:lpstr>'Large Objects (ALL)'!_FilterDatabase_0</vt:lpstr>
      <vt:lpstr>'Small Objects (ALL)'!_FilterDatabase_0</vt:lpstr>
      <vt:lpstr>'Large Objects (ALL)'!Print_Area</vt:lpstr>
      <vt:lpstr>'Small Objects (ALL)'!Print_Area</vt:lpstr>
      <vt:lpstr>'Small Objects (ALL)'!Print_Area_0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szb32697</dc:creator>
  <cp:lastModifiedBy>Craig Macwaters</cp:lastModifiedBy>
  <cp:revision>0</cp:revision>
  <cp:lastPrinted>2013-09-09T13:11:20Z</cp:lastPrinted>
  <dcterms:created xsi:type="dcterms:W3CDTF">2012-07-19T08:05:08Z</dcterms:created>
  <dcterms:modified xsi:type="dcterms:W3CDTF">2013-09-09T17:03:45Z</dcterms:modified>
</cp:coreProperties>
</file>