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8460" windowHeight="2970" activeTab="2"/>
  </bookViews>
  <sheets>
    <sheet name="ROM Comparison 1" sheetId="1" r:id="rId1"/>
    <sheet name="ROM Comparison 2" sheetId="2" r:id="rId2"/>
    <sheet name="ROM Comparison 3" sheetId="3" r:id="rId3"/>
  </sheets>
  <calcPr calcId="145621"/>
</workbook>
</file>

<file path=xl/calcChain.xml><?xml version="1.0" encoding="utf-8"?>
<calcChain xmlns="http://schemas.openxmlformats.org/spreadsheetml/2006/main">
  <c r="G11" i="3" l="1"/>
  <c r="J9" i="3"/>
  <c r="J10" i="3" s="1"/>
  <c r="I9" i="3"/>
  <c r="I10" i="3" s="1"/>
  <c r="H9" i="3"/>
  <c r="H10" i="3" s="1"/>
  <c r="F9" i="3"/>
  <c r="F10" i="3" s="1"/>
  <c r="E9" i="3"/>
  <c r="E10" i="3" s="1"/>
  <c r="D9" i="3"/>
  <c r="D10" i="3" s="1"/>
  <c r="G11" i="2"/>
  <c r="J9" i="2"/>
  <c r="J10" i="2" s="1"/>
  <c r="I9" i="2"/>
  <c r="I10" i="2" s="1"/>
  <c r="H9" i="2"/>
  <c r="H10" i="2" s="1"/>
  <c r="F9" i="2"/>
  <c r="F10" i="2" s="1"/>
  <c r="E9" i="2"/>
  <c r="E10" i="2" s="1"/>
  <c r="D9" i="2"/>
  <c r="D10" i="2" s="1"/>
  <c r="G11" i="1"/>
  <c r="H9" i="1"/>
  <c r="H10" i="1" s="1"/>
  <c r="I9" i="1"/>
  <c r="I10" i="1" s="1"/>
  <c r="J9" i="1"/>
  <c r="J10" i="1" s="1"/>
  <c r="F9" i="1"/>
  <c r="F10" i="1" s="1"/>
  <c r="E9" i="1"/>
  <c r="E10" i="1" s="1"/>
  <c r="D9" i="1"/>
  <c r="D10" i="1" s="1"/>
  <c r="J11" i="1" l="1"/>
  <c r="H11" i="1"/>
  <c r="I11" i="1"/>
  <c r="J11" i="3"/>
  <c r="H11" i="3"/>
  <c r="I11" i="2"/>
  <c r="I11" i="3"/>
  <c r="H11" i="2"/>
  <c r="J11" i="2"/>
</calcChain>
</file>

<file path=xl/sharedStrings.xml><?xml version="1.0" encoding="utf-8"?>
<sst xmlns="http://schemas.openxmlformats.org/spreadsheetml/2006/main" count="51" uniqueCount="15">
  <si>
    <t>Temp</t>
  </si>
  <si>
    <t>SP1 Time</t>
  </si>
  <si>
    <t>Min Time</t>
  </si>
  <si>
    <t>Act Time</t>
  </si>
  <si>
    <t>Strike</t>
  </si>
  <si>
    <t>deg C</t>
  </si>
  <si>
    <t>ROM 1</t>
  </si>
  <si>
    <t>ROM 2</t>
  </si>
  <si>
    <t>Change</t>
  </si>
  <si>
    <t>39.75 mm</t>
  </si>
  <si>
    <t>36.6 mm</t>
  </si>
  <si>
    <t>28.95 mm</t>
  </si>
  <si>
    <t>Mean</t>
  </si>
  <si>
    <t>115VDC</t>
  </si>
  <si>
    <t>Mean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</si>
</sst>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showGridLines="0" workbookViewId="0">
      <selection activeCell="K18" sqref="K18"/>
    </sheetView>
  </sheetViews>
  <sheetFormatPr defaultRowHeight="15" x14ac:dyDescent="0.25"/>
  <cols>
    <col min="2" max="2" width="14.85546875" style="1" customWidth="1"/>
    <col min="3" max="3" width="9.140625" style="2"/>
    <col min="4" max="4" width="9.85546875" style="1" customWidth="1"/>
    <col min="5" max="6" width="9.140625" style="1"/>
    <col min="7" max="10" width="9.140625" style="2"/>
  </cols>
  <sheetData>
    <row r="2" spans="2:10" ht="15.75" thickBot="1" x14ac:dyDescent="0.3"/>
    <row r="3" spans="2:10" ht="15.75" thickBot="1" x14ac:dyDescent="0.3">
      <c r="B3" s="9"/>
      <c r="C3" s="13" t="s">
        <v>6</v>
      </c>
      <c r="D3" s="14"/>
      <c r="E3" s="14"/>
      <c r="F3" s="15"/>
      <c r="G3" s="14" t="s">
        <v>7</v>
      </c>
      <c r="H3" s="14"/>
      <c r="I3" s="14"/>
      <c r="J3" s="15"/>
    </row>
    <row r="4" spans="2:10" x14ac:dyDescent="0.25">
      <c r="B4" s="24" t="s">
        <v>11</v>
      </c>
      <c r="C4" s="16" t="s">
        <v>0</v>
      </c>
      <c r="D4" s="17" t="s">
        <v>1</v>
      </c>
      <c r="E4" s="17" t="s">
        <v>2</v>
      </c>
      <c r="F4" s="18" t="s">
        <v>3</v>
      </c>
      <c r="G4" s="17" t="s">
        <v>0</v>
      </c>
      <c r="H4" s="17" t="s">
        <v>1</v>
      </c>
      <c r="I4" s="17" t="s">
        <v>2</v>
      </c>
      <c r="J4" s="18" t="s">
        <v>3</v>
      </c>
    </row>
    <row r="5" spans="2:10" ht="15.75" thickBot="1" x14ac:dyDescent="0.3">
      <c r="B5" s="24" t="s">
        <v>4</v>
      </c>
      <c r="C5" s="19" t="s">
        <v>5</v>
      </c>
      <c r="D5" s="20"/>
      <c r="E5" s="20"/>
      <c r="F5" s="21"/>
      <c r="G5" s="22"/>
      <c r="H5" s="22"/>
      <c r="I5" s="22"/>
      <c r="J5" s="23"/>
    </row>
    <row r="6" spans="2:10" x14ac:dyDescent="0.25">
      <c r="B6" s="24"/>
      <c r="C6" s="3">
        <v>51.5</v>
      </c>
      <c r="D6" s="11">
        <v>224547</v>
      </c>
      <c r="E6" s="11">
        <v>482599</v>
      </c>
      <c r="F6" s="12">
        <v>983328</v>
      </c>
      <c r="G6" s="11">
        <v>51.5</v>
      </c>
      <c r="H6" s="11">
        <v>213158</v>
      </c>
      <c r="I6" s="11">
        <v>450352</v>
      </c>
      <c r="J6" s="12">
        <v>937612</v>
      </c>
    </row>
    <row r="7" spans="2:10" x14ac:dyDescent="0.25">
      <c r="B7" s="24" t="s">
        <v>13</v>
      </c>
      <c r="C7" s="4"/>
      <c r="D7" s="5">
        <v>224969</v>
      </c>
      <c r="E7" s="5">
        <v>483397</v>
      </c>
      <c r="F7" s="6">
        <v>986631</v>
      </c>
      <c r="G7" s="5"/>
      <c r="H7" s="5">
        <v>214012</v>
      </c>
      <c r="I7" s="5">
        <v>449997</v>
      </c>
      <c r="J7" s="6">
        <v>941546</v>
      </c>
    </row>
    <row r="8" spans="2:10" ht="15.75" thickBot="1" x14ac:dyDescent="0.3">
      <c r="B8" s="24"/>
      <c r="C8" s="4"/>
      <c r="D8" s="5">
        <v>224999</v>
      </c>
      <c r="E8" s="5">
        <v>482733</v>
      </c>
      <c r="F8" s="6">
        <v>985497</v>
      </c>
      <c r="G8" s="5"/>
      <c r="H8" s="5">
        <v>214102</v>
      </c>
      <c r="I8" s="5">
        <v>452125</v>
      </c>
      <c r="J8" s="6">
        <v>941635</v>
      </c>
    </row>
    <row r="9" spans="2:10" ht="15.75" thickBot="1" x14ac:dyDescent="0.3">
      <c r="B9" s="24" t="s">
        <v>12</v>
      </c>
      <c r="C9" s="28"/>
      <c r="D9" s="29">
        <f>AVERAGE(D6:D8)</f>
        <v>224838.33333333334</v>
      </c>
      <c r="E9" s="29">
        <f>AVERAGE(E6:E8)</f>
        <v>482909.66666666669</v>
      </c>
      <c r="F9" s="30">
        <f>AVERAGE(F6:F8)</f>
        <v>985152</v>
      </c>
      <c r="G9" s="29"/>
      <c r="H9" s="29">
        <f>AVERAGE(H6:H8)</f>
        <v>213757.33333333334</v>
      </c>
      <c r="I9" s="29">
        <f>AVERAGE(I6:I8)</f>
        <v>450824.66666666669</v>
      </c>
      <c r="J9" s="30">
        <f>AVERAGE(J6:J8)</f>
        <v>940264.33333333337</v>
      </c>
    </row>
    <row r="10" spans="2:10" ht="15.75" thickBot="1" x14ac:dyDescent="0.3">
      <c r="B10" s="24" t="s">
        <v>14</v>
      </c>
      <c r="C10" s="28"/>
      <c r="D10" s="31">
        <f>D9/40000</f>
        <v>5.6209583333333333</v>
      </c>
      <c r="E10" s="31">
        <f>E9/40000</f>
        <v>12.072741666666667</v>
      </c>
      <c r="F10" s="32">
        <f>F9/40000</f>
        <v>24.628799999999998</v>
      </c>
      <c r="G10" s="31"/>
      <c r="H10" s="31">
        <f t="shared" ref="H10:J10" si="0">H9/40000</f>
        <v>5.3439333333333332</v>
      </c>
      <c r="I10" s="31">
        <f t="shared" si="0"/>
        <v>11.270616666666667</v>
      </c>
      <c r="J10" s="32">
        <f t="shared" si="0"/>
        <v>23.506608333333336</v>
      </c>
    </row>
    <row r="11" spans="2:10" ht="15.75" thickBot="1" x14ac:dyDescent="0.3">
      <c r="B11" s="25" t="s">
        <v>8</v>
      </c>
      <c r="C11" s="7"/>
      <c r="D11" s="8"/>
      <c r="E11" s="8"/>
      <c r="F11" s="10"/>
      <c r="G11" s="26">
        <f>G6/C6</f>
        <v>1</v>
      </c>
      <c r="H11" s="26">
        <f>H10/D10</f>
        <v>0.95071569942847822</v>
      </c>
      <c r="I11" s="26">
        <f t="shared" ref="I11:J11" si="1">I10/E10</f>
        <v>0.93355900240831791</v>
      </c>
      <c r="J11" s="27">
        <f t="shared" si="1"/>
        <v>0.95443579603282891</v>
      </c>
    </row>
  </sheetData>
  <mergeCells count="2">
    <mergeCell ref="C3:F3"/>
    <mergeCell ref="G3:J3"/>
  </mergeCell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showGridLines="0" workbookViewId="0">
      <selection activeCell="H18" sqref="H18"/>
    </sheetView>
  </sheetViews>
  <sheetFormatPr defaultRowHeight="15" x14ac:dyDescent="0.25"/>
  <cols>
    <col min="2" max="2" width="14.85546875" style="1" customWidth="1"/>
    <col min="3" max="3" width="9.140625" style="2"/>
    <col min="4" max="4" width="9.85546875" style="1" customWidth="1"/>
    <col min="5" max="6" width="9.140625" style="1"/>
    <col min="7" max="10" width="9.140625" style="2"/>
  </cols>
  <sheetData>
    <row r="2" spans="2:10" ht="15.75" thickBot="1" x14ac:dyDescent="0.3"/>
    <row r="3" spans="2:10" ht="15.75" thickBot="1" x14ac:dyDescent="0.3">
      <c r="B3" s="9"/>
      <c r="C3" s="13" t="s">
        <v>6</v>
      </c>
      <c r="D3" s="14"/>
      <c r="E3" s="14"/>
      <c r="F3" s="15"/>
      <c r="G3" s="14" t="s">
        <v>7</v>
      </c>
      <c r="H3" s="14"/>
      <c r="I3" s="14"/>
      <c r="J3" s="15"/>
    </row>
    <row r="4" spans="2:10" x14ac:dyDescent="0.25">
      <c r="B4" s="24" t="s">
        <v>10</v>
      </c>
      <c r="C4" s="16" t="s">
        <v>0</v>
      </c>
      <c r="D4" s="17" t="s">
        <v>1</v>
      </c>
      <c r="E4" s="17" t="s">
        <v>2</v>
      </c>
      <c r="F4" s="18" t="s">
        <v>3</v>
      </c>
      <c r="G4" s="17" t="s">
        <v>0</v>
      </c>
      <c r="H4" s="17" t="s">
        <v>1</v>
      </c>
      <c r="I4" s="17" t="s">
        <v>2</v>
      </c>
      <c r="J4" s="18" t="s">
        <v>3</v>
      </c>
    </row>
    <row r="5" spans="2:10" ht="15.75" thickBot="1" x14ac:dyDescent="0.3">
      <c r="B5" s="24" t="s">
        <v>4</v>
      </c>
      <c r="C5" s="19" t="s">
        <v>5</v>
      </c>
      <c r="D5" s="20"/>
      <c r="E5" s="20"/>
      <c r="F5" s="21"/>
      <c r="G5" s="22"/>
      <c r="H5" s="22"/>
      <c r="I5" s="22"/>
      <c r="J5" s="23"/>
    </row>
    <row r="6" spans="2:10" x14ac:dyDescent="0.25">
      <c r="B6" s="24"/>
      <c r="C6" s="3">
        <v>49.1</v>
      </c>
      <c r="D6" s="11">
        <v>251648</v>
      </c>
      <c r="E6" s="11">
        <v>529108</v>
      </c>
      <c r="F6" s="12">
        <v>1112569</v>
      </c>
      <c r="G6" s="11">
        <v>52.6</v>
      </c>
      <c r="H6" s="11">
        <v>241213</v>
      </c>
      <c r="I6" s="11">
        <v>513504</v>
      </c>
      <c r="J6" s="12">
        <v>1049330</v>
      </c>
    </row>
    <row r="7" spans="2:10" x14ac:dyDescent="0.25">
      <c r="B7" s="24" t="s">
        <v>13</v>
      </c>
      <c r="C7" s="4"/>
      <c r="D7" s="5">
        <v>251960</v>
      </c>
      <c r="E7" s="5">
        <v>532345</v>
      </c>
      <c r="F7" s="6">
        <v>1117418</v>
      </c>
      <c r="G7" s="5"/>
      <c r="H7" s="5">
        <v>241351</v>
      </c>
      <c r="I7" s="5">
        <v>513847</v>
      </c>
      <c r="J7" s="6">
        <v>1048187</v>
      </c>
    </row>
    <row r="8" spans="2:10" ht="15.75" thickBot="1" x14ac:dyDescent="0.3">
      <c r="B8" s="24"/>
      <c r="C8" s="7"/>
      <c r="D8" s="8">
        <v>252318</v>
      </c>
      <c r="E8" s="8">
        <v>532747</v>
      </c>
      <c r="F8" s="10">
        <v>1102342</v>
      </c>
      <c r="G8" s="8"/>
      <c r="H8" s="8">
        <v>241409</v>
      </c>
      <c r="I8" s="8">
        <v>515524</v>
      </c>
      <c r="J8" s="10">
        <v>1053005</v>
      </c>
    </row>
    <row r="9" spans="2:10" ht="15.75" thickBot="1" x14ac:dyDescent="0.3">
      <c r="B9" s="24" t="s">
        <v>12</v>
      </c>
      <c r="C9" s="28"/>
      <c r="D9" s="29">
        <f>AVERAGE(D6:D8)</f>
        <v>251975.33333333334</v>
      </c>
      <c r="E9" s="29">
        <f>AVERAGE(E6:E8)</f>
        <v>531400</v>
      </c>
      <c r="F9" s="30">
        <f>AVERAGE(F6:F8)</f>
        <v>1110776.3333333333</v>
      </c>
      <c r="G9" s="29"/>
      <c r="H9" s="29">
        <f>AVERAGE(H6:H8)</f>
        <v>241324.33333333334</v>
      </c>
      <c r="I9" s="29">
        <f>AVERAGE(I6:I8)</f>
        <v>514291.66666666669</v>
      </c>
      <c r="J9" s="30">
        <f>AVERAGE(J6:J8)</f>
        <v>1050174</v>
      </c>
    </row>
    <row r="10" spans="2:10" ht="15.75" thickBot="1" x14ac:dyDescent="0.3">
      <c r="B10" s="24" t="s">
        <v>14</v>
      </c>
      <c r="C10" s="28"/>
      <c r="D10" s="31">
        <f>D9/40000</f>
        <v>6.299383333333334</v>
      </c>
      <c r="E10" s="31">
        <f>E9/40000</f>
        <v>13.285</v>
      </c>
      <c r="F10" s="32">
        <f>F9/40000</f>
        <v>27.769408333333331</v>
      </c>
      <c r="G10" s="31"/>
      <c r="H10" s="31">
        <f t="shared" ref="H10:J10" si="0">H9/40000</f>
        <v>6.0331083333333337</v>
      </c>
      <c r="I10" s="31">
        <f t="shared" si="0"/>
        <v>12.857291666666667</v>
      </c>
      <c r="J10" s="32">
        <f t="shared" si="0"/>
        <v>26.254349999999999</v>
      </c>
    </row>
    <row r="11" spans="2:10" ht="15.75" thickBot="1" x14ac:dyDescent="0.3">
      <c r="B11" s="25" t="s">
        <v>8</v>
      </c>
      <c r="C11" s="7"/>
      <c r="D11" s="8"/>
      <c r="E11" s="8"/>
      <c r="F11" s="10"/>
      <c r="G11" s="26">
        <f>G6/C6</f>
        <v>1.0712830957230142</v>
      </c>
      <c r="H11" s="26">
        <f>H10/D10</f>
        <v>0.95772998944341114</v>
      </c>
      <c r="I11" s="26">
        <f t="shared" ref="I11:J11" si="1">I10/E10</f>
        <v>0.96780516873667044</v>
      </c>
      <c r="J11" s="27">
        <f t="shared" si="1"/>
        <v>0.94544146151235375</v>
      </c>
    </row>
  </sheetData>
  <mergeCells count="2">
    <mergeCell ref="C3:F3"/>
    <mergeCell ref="G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showGridLines="0" tabSelected="1" workbookViewId="0">
      <selection activeCell="D25" sqref="D25"/>
    </sheetView>
  </sheetViews>
  <sheetFormatPr defaultRowHeight="15" x14ac:dyDescent="0.25"/>
  <cols>
    <col min="2" max="2" width="14.85546875" style="1" customWidth="1"/>
    <col min="3" max="3" width="9.140625" style="2"/>
    <col min="4" max="4" width="9.85546875" style="1" customWidth="1"/>
    <col min="5" max="6" width="9.140625" style="1"/>
    <col min="7" max="10" width="9.140625" style="2"/>
  </cols>
  <sheetData>
    <row r="2" spans="2:10" ht="15.75" thickBot="1" x14ac:dyDescent="0.3"/>
    <row r="3" spans="2:10" ht="15.75" thickBot="1" x14ac:dyDescent="0.3">
      <c r="B3" s="9"/>
      <c r="C3" s="13" t="s">
        <v>6</v>
      </c>
      <c r="D3" s="14"/>
      <c r="E3" s="14"/>
      <c r="F3" s="15"/>
      <c r="G3" s="14" t="s">
        <v>7</v>
      </c>
      <c r="H3" s="14"/>
      <c r="I3" s="14"/>
      <c r="J3" s="15"/>
    </row>
    <row r="4" spans="2:10" x14ac:dyDescent="0.25">
      <c r="B4" s="24" t="s">
        <v>9</v>
      </c>
      <c r="C4" s="16" t="s">
        <v>0</v>
      </c>
      <c r="D4" s="17" t="s">
        <v>1</v>
      </c>
      <c r="E4" s="17" t="s">
        <v>2</v>
      </c>
      <c r="F4" s="18" t="s">
        <v>3</v>
      </c>
      <c r="G4" s="17" t="s">
        <v>0</v>
      </c>
      <c r="H4" s="17" t="s">
        <v>1</v>
      </c>
      <c r="I4" s="17" t="s">
        <v>2</v>
      </c>
      <c r="J4" s="18" t="s">
        <v>3</v>
      </c>
    </row>
    <row r="5" spans="2:10" ht="15.75" thickBot="1" x14ac:dyDescent="0.3">
      <c r="B5" s="24" t="s">
        <v>4</v>
      </c>
      <c r="C5" s="19" t="s">
        <v>5</v>
      </c>
      <c r="D5" s="20"/>
      <c r="E5" s="20"/>
      <c r="F5" s="21"/>
      <c r="G5" s="22"/>
      <c r="H5" s="22"/>
      <c r="I5" s="22"/>
      <c r="J5" s="23"/>
    </row>
    <row r="6" spans="2:10" x14ac:dyDescent="0.25">
      <c r="B6" s="24"/>
      <c r="C6" s="3">
        <v>47.7</v>
      </c>
      <c r="D6" s="11">
        <v>262457</v>
      </c>
      <c r="E6" s="11">
        <v>562988</v>
      </c>
      <c r="F6" s="12">
        <v>1148065</v>
      </c>
      <c r="G6" s="11">
        <v>50</v>
      </c>
      <c r="H6" s="11">
        <v>251037</v>
      </c>
      <c r="I6" s="11">
        <v>528995</v>
      </c>
      <c r="J6" s="12">
        <v>1099700</v>
      </c>
    </row>
    <row r="7" spans="2:10" x14ac:dyDescent="0.25">
      <c r="B7" s="24" t="s">
        <v>13</v>
      </c>
      <c r="C7" s="4"/>
      <c r="D7" s="5">
        <v>262935</v>
      </c>
      <c r="E7" s="5">
        <v>563883</v>
      </c>
      <c r="F7" s="6">
        <v>1144347</v>
      </c>
      <c r="G7" s="5"/>
      <c r="H7" s="5">
        <v>250769</v>
      </c>
      <c r="I7" s="5">
        <v>536035</v>
      </c>
      <c r="J7" s="6">
        <v>1099733</v>
      </c>
    </row>
    <row r="8" spans="2:10" ht="15.75" thickBot="1" x14ac:dyDescent="0.3">
      <c r="B8" s="24"/>
      <c r="C8" s="7"/>
      <c r="D8" s="8">
        <v>263303</v>
      </c>
      <c r="E8" s="8">
        <v>565851</v>
      </c>
      <c r="F8" s="10">
        <v>1148061</v>
      </c>
      <c r="G8" s="8"/>
      <c r="H8" s="8">
        <v>250974</v>
      </c>
      <c r="I8" s="8">
        <v>537351</v>
      </c>
      <c r="J8" s="10">
        <v>1102325</v>
      </c>
    </row>
    <row r="9" spans="2:10" ht="15.75" thickBot="1" x14ac:dyDescent="0.3">
      <c r="B9" s="24" t="s">
        <v>12</v>
      </c>
      <c r="C9" s="28"/>
      <c r="D9" s="29">
        <f>AVERAGE(D6:D8)</f>
        <v>262898.33333333331</v>
      </c>
      <c r="E9" s="29">
        <f>AVERAGE(E6:E8)</f>
        <v>564240.66666666663</v>
      </c>
      <c r="F9" s="30">
        <f>AVERAGE(F6:F8)</f>
        <v>1146824.3333333333</v>
      </c>
      <c r="G9" s="29"/>
      <c r="H9" s="29">
        <f>AVERAGE(H6:H8)</f>
        <v>250926.66666666666</v>
      </c>
      <c r="I9" s="29">
        <f>AVERAGE(I6:I8)</f>
        <v>534127</v>
      </c>
      <c r="J9" s="30">
        <f>AVERAGE(J6:J8)</f>
        <v>1100586</v>
      </c>
    </row>
    <row r="10" spans="2:10" ht="15.75" thickBot="1" x14ac:dyDescent="0.3">
      <c r="B10" s="24" t="s">
        <v>14</v>
      </c>
      <c r="C10" s="28"/>
      <c r="D10" s="31">
        <f>D9/40000</f>
        <v>6.5724583333333326</v>
      </c>
      <c r="E10" s="31">
        <f>E9/40000</f>
        <v>14.106016666666665</v>
      </c>
      <c r="F10" s="32">
        <f>F9/40000</f>
        <v>28.67060833333333</v>
      </c>
      <c r="G10" s="31"/>
      <c r="H10" s="31">
        <f t="shared" ref="H10:J10" si="0">H9/40000</f>
        <v>6.2731666666666666</v>
      </c>
      <c r="I10" s="31">
        <f t="shared" si="0"/>
        <v>13.353175</v>
      </c>
      <c r="J10" s="32">
        <f t="shared" si="0"/>
        <v>27.51465</v>
      </c>
    </row>
    <row r="11" spans="2:10" ht="15.75" thickBot="1" x14ac:dyDescent="0.3">
      <c r="B11" s="25" t="s">
        <v>8</v>
      </c>
      <c r="C11" s="7"/>
      <c r="D11" s="8"/>
      <c r="E11" s="8"/>
      <c r="F11" s="10"/>
      <c r="G11" s="26">
        <f>G6/C6</f>
        <v>1.0482180293501047</v>
      </c>
      <c r="H11" s="26">
        <f>H10/D10</f>
        <v>0.95446275176082018</v>
      </c>
      <c r="I11" s="26">
        <f t="shared" ref="I11:J11" si="1">I10/E10</f>
        <v>0.94662974782628229</v>
      </c>
      <c r="J11" s="27">
        <f t="shared" si="1"/>
        <v>0.95968141589833733</v>
      </c>
    </row>
  </sheetData>
  <mergeCells count="2">
    <mergeCell ref="C3:F3"/>
    <mergeCell ref="G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ROM Comparison 1</vt:lpstr>
      <vt:lpstr>ROM Comparison 2</vt:lpstr>
      <vt:lpstr>ROM Comparison 3</vt:lpstr>
    </vt:vector>
  </TitlesOfParts>
  <Company>University of Sheffield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Smith</dc:creator>
  <cp:lastModifiedBy>Paul Smith</cp:lastModifiedBy>
  <dcterms:created xsi:type="dcterms:W3CDTF">2012-03-20T14:19:47Z</dcterms:created>
  <dcterms:modified xsi:type="dcterms:W3CDTF">2012-03-20T16:37:19Z</dcterms:modified>
</cp:coreProperties>
</file>